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'A'!$A$1:$J$75</definedName>
    <definedName name="_xlnm.Print_Titles" localSheetId="0">'A'!$1:$13</definedName>
    <definedName name="TEST">'A'!$A$1:$J$13</definedName>
  </definedNames>
  <calcPr fullCalcOnLoad="1"/>
</workbook>
</file>

<file path=xl/sharedStrings.xml><?xml version="1.0" encoding="utf-8"?>
<sst xmlns="http://schemas.openxmlformats.org/spreadsheetml/2006/main" count="105" uniqueCount="61">
  <si>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</si>
  <si>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</si>
  <si>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</si>
  <si>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</si>
  <si>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</si>
  <si>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</si>
  <si>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</si>
  <si>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</si>
  <si>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</si>
  <si>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</si>
  <si>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</si>
  <si>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</si>
  <si>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</si>
  <si>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</si>
  <si>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</si>
  <si>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ATWOOD AVENUE/DUNNING STREET BIKE CROSSING</t>
  </si>
  <si>
    <t>ACCOUNT NO. CE57-58260-810700-00-53W1551</t>
  </si>
  <si>
    <t>ACCOUNT NO.  CE57-58540-810700-00-53W1551</t>
  </si>
  <si>
    <t>CONTRACT NO. 7010</t>
  </si>
  <si>
    <t>BID OPENING:    DECEMBER 6, 2012</t>
  </si>
  <si>
    <t>======================================</t>
  </si>
  <si>
    <t>LUMP SUM</t>
  </si>
  <si>
    <t>MOBILIZATION</t>
  </si>
  <si>
    <t>REMOVE CONCRETE SIDEWALK &amp; DRIVE</t>
  </si>
  <si>
    <t>S.F.</t>
  </si>
  <si>
    <t>#6 EPOXY COATED PAVEMENT TIE</t>
  </si>
  <si>
    <t>EACH</t>
  </si>
  <si>
    <t>5 INCH CONCRETE SIDEWALK</t>
  </si>
  <si>
    <t>7 INCH CONCRETE SIDEWALK</t>
  </si>
  <si>
    <t>CURB RAMP DETECTABLE WARNING FIELDS</t>
  </si>
  <si>
    <t>REMOVE &amp; REPLACE CONCRETE CURB &amp; GUTTER, HAND PLACED-RESURFACING</t>
  </si>
  <si>
    <t>L.F.</t>
  </si>
  <si>
    <t>HMA PAVEMENT TYPE E-3</t>
  </si>
  <si>
    <t>TON</t>
  </si>
  <si>
    <t>ASPHALT MATERIAL FOR CURB FRONT FILL</t>
  </si>
  <si>
    <t>FULL WIDTH GRINDING</t>
  </si>
  <si>
    <t>SY</t>
  </si>
  <si>
    <t>ADJUST INLET CASTING, TYPE "H"-RESURFACING</t>
  </si>
  <si>
    <t>PAVEMENT MARKING EPOXY, CONTINENTAL CROSSWALK, 18-INCH</t>
  </si>
  <si>
    <t>LF</t>
  </si>
  <si>
    <t>PAVEMENT MARKING EPOXY, STOP LINE, 24-INCH</t>
  </si>
  <si>
    <t>PAVEMENT MARKING EPOXY, SYMBOL, BIKE LANE</t>
  </si>
  <si>
    <t>PAVEMENT MARKING REMOVAL, 12-INCH</t>
  </si>
  <si>
    <t>PAVEMENT MARKING REMOVAL, 24-INCH</t>
  </si>
  <si>
    <t>REMOVE &amp; REPLACE CONCRETE CURB &amp; GUTTER-SIDEWALK PROGRAM, 40-57" GUTTER</t>
  </si>
  <si>
    <t>=</t>
  </si>
  <si>
    <t>SUBTOTALS</t>
  </si>
  <si>
    <t>=====================================</t>
  </si>
  <si>
    <t>FURNISH &amp; INSTALL 3 INCH PVC (SCHEDULE 80) CONDUIT BY "OPEN TRENCH" METHOD</t>
  </si>
  <si>
    <t>FURNISH &amp; INSTALL 2 INCH PVC (SCHEDULE 80) CONDUIT BY "OPEN TRENCH" METHOD</t>
  </si>
  <si>
    <t>CONSTRUCT TYPE "G' BASE</t>
  </si>
  <si>
    <t>REMOVE TRAFFIC SIGNAL BASE</t>
  </si>
  <si>
    <t>CONSTRUCT ELECTRICAL HANDHOLE TYPE 1</t>
  </si>
  <si>
    <t>CONTRACT TOTALS</t>
  </si>
  <si>
    <t>HOMBURG CONTRACTORS,</t>
  </si>
  <si>
    <t>INC.</t>
  </si>
  <si>
    <t>SAND &amp;</t>
  </si>
  <si>
    <t>GRAVEL, INC.</t>
  </si>
  <si>
    <t>SPEEDWAY</t>
  </si>
  <si>
    <t>RAYMOND P.</t>
  </si>
  <si>
    <t>CATTELL,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</si>
</sst>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44" fontId="40" fillId="0" borderId="0" xfId="44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="75" zoomScaleNormal="75" workbookViewId="0" topLeftCell="A1">
      <selection activeCell="B7" sqref="B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28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28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s="3" customFormat="1" ht="15" customHeight="1">
      <c r="A4" s="63" t="s">
        <v>18</v>
      </c>
      <c r="B4" s="1"/>
      <c r="C4" s="1"/>
      <c r="D4" s="1"/>
      <c r="E4" s="2"/>
      <c r="F4" s="1"/>
      <c r="G4" s="1"/>
      <c r="H4" s="1"/>
      <c r="I4" s="1"/>
      <c r="J4" s="1"/>
    </row>
    <row r="5" spans="1:10" ht="15" customHeight="1">
      <c r="A5" s="4" t="s">
        <v>19</v>
      </c>
      <c r="B5" s="4"/>
      <c r="C5" s="5"/>
      <c r="D5" s="5"/>
      <c r="E5" s="6"/>
      <c r="F5" s="5"/>
      <c r="G5" s="5"/>
      <c r="H5" s="5"/>
      <c r="I5" s="5"/>
      <c r="J5" s="5"/>
    </row>
    <row r="6" spans="1:10" ht="21.75" customHeight="1">
      <c r="A6" s="4"/>
      <c r="B6" s="4"/>
      <c r="C6" s="4"/>
      <c r="D6" s="4"/>
      <c r="E6" s="73"/>
      <c r="F6" s="73"/>
      <c r="G6" s="9"/>
      <c r="H6" s="10"/>
      <c r="I6" s="10"/>
      <c r="J6" s="10"/>
    </row>
    <row r="7" spans="1:10" ht="21.75" customHeight="1">
      <c r="A7" s="4"/>
      <c r="B7" s="4"/>
      <c r="C7" s="4"/>
      <c r="D7" s="4"/>
      <c r="E7" s="73"/>
      <c r="F7" s="73"/>
      <c r="G7" s="9" t="s">
        <v>58</v>
      </c>
      <c r="H7" s="10"/>
      <c r="I7" s="10"/>
      <c r="J7" s="10"/>
    </row>
    <row r="8" spans="1:10" ht="21.75" customHeight="1">
      <c r="A8" s="4"/>
      <c r="B8" s="4"/>
      <c r="C8" s="4"/>
      <c r="D8" s="4"/>
      <c r="E8" s="73" t="s">
        <v>54</v>
      </c>
      <c r="F8" s="73"/>
      <c r="G8" s="9" t="s">
        <v>56</v>
      </c>
      <c r="H8" s="10"/>
      <c r="I8" s="10" t="s">
        <v>59</v>
      </c>
      <c r="J8" s="10"/>
    </row>
    <row r="9" spans="1:10" ht="21.75" customHeight="1">
      <c r="A9" s="4"/>
      <c r="B9" s="4"/>
      <c r="C9" s="10"/>
      <c r="D9" s="10"/>
      <c r="E9" s="73" t="s">
        <v>55</v>
      </c>
      <c r="F9" s="73"/>
      <c r="G9" s="10" t="s">
        <v>57</v>
      </c>
      <c r="H9" s="10"/>
      <c r="I9" s="10" t="s">
        <v>60</v>
      </c>
      <c r="J9" s="10"/>
    </row>
    <row r="10" spans="1:10" ht="13.5" customHeight="1">
      <c r="A10" s="4" t="s">
        <v>0</v>
      </c>
      <c r="B10" s="4"/>
      <c r="C10" s="4"/>
      <c r="D10" s="4"/>
      <c r="E10" s="11" t="s">
        <v>1</v>
      </c>
      <c r="F10" s="4" t="s">
        <v>2</v>
      </c>
      <c r="G10" s="11" t="s">
        <v>1</v>
      </c>
      <c r="H10" s="4" t="s">
        <v>2</v>
      </c>
      <c r="I10" s="11" t="s">
        <v>1</v>
      </c>
      <c r="J10" s="4" t="s">
        <v>2</v>
      </c>
    </row>
    <row r="11" spans="1:10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</row>
    <row r="12" spans="1:10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</row>
    <row r="13" spans="1:10" ht="13.5" customHeight="1">
      <c r="A13" s="4" t="s">
        <v>12</v>
      </c>
      <c r="B13" s="4"/>
      <c r="C13" s="4"/>
      <c r="D13" s="4"/>
      <c r="E13" s="11" t="s">
        <v>1</v>
      </c>
      <c r="F13" s="12" t="s">
        <v>13</v>
      </c>
      <c r="G13" s="11" t="s">
        <v>1</v>
      </c>
      <c r="H13" s="12" t="s">
        <v>13</v>
      </c>
      <c r="I13" s="11" t="s">
        <v>1</v>
      </c>
      <c r="J13" s="12" t="s">
        <v>13</v>
      </c>
    </row>
    <row r="14" spans="1:10" s="21" customFormat="1" ht="15.75">
      <c r="A14" s="32"/>
      <c r="B14" s="36"/>
      <c r="C14" s="34"/>
      <c r="D14" s="35"/>
      <c r="E14" s="15"/>
      <c r="F14" s="16"/>
      <c r="G14" s="17"/>
      <c r="H14" s="17"/>
      <c r="I14" s="17"/>
      <c r="J14" s="17"/>
    </row>
    <row r="15" spans="1:10" ht="15.75">
      <c r="A15" s="28" t="s">
        <v>16</v>
      </c>
      <c r="B15" s="28"/>
      <c r="C15" s="28"/>
      <c r="D15" s="28"/>
      <c r="E15" s="28"/>
      <c r="F15" s="28"/>
      <c r="G15" s="17"/>
      <c r="H15" s="17"/>
      <c r="I15" s="17"/>
      <c r="J15" s="17"/>
    </row>
    <row r="16" spans="1:10" ht="15.75">
      <c r="A16" s="64" t="s">
        <v>20</v>
      </c>
      <c r="B16" s="28"/>
      <c r="C16" s="28"/>
      <c r="D16" s="28"/>
      <c r="E16" s="28"/>
      <c r="F16" s="28"/>
      <c r="G16" s="17"/>
      <c r="H16" s="17"/>
      <c r="I16" s="17"/>
      <c r="J16" s="17"/>
    </row>
    <row r="17" spans="1:10" ht="15.75">
      <c r="A17" s="28"/>
      <c r="B17" s="28"/>
      <c r="C17" s="28"/>
      <c r="D17" s="28"/>
      <c r="E17" s="28"/>
      <c r="F17" s="28"/>
      <c r="G17" s="17"/>
      <c r="H17" s="17"/>
      <c r="I17" s="17"/>
      <c r="J17" s="17"/>
    </row>
    <row r="18" spans="1:10" ht="15.75">
      <c r="A18" s="65">
        <v>10711</v>
      </c>
      <c r="B18" s="26" t="s">
        <v>14</v>
      </c>
      <c r="C18" s="13">
        <v>1</v>
      </c>
      <c r="D18" s="27" t="s">
        <v>21</v>
      </c>
      <c r="E18" s="17">
        <v>3400</v>
      </c>
      <c r="F18" s="16">
        <f aca="true" t="shared" si="0" ref="F18:F52">ROUND(C18*E18,2)</f>
        <v>3400</v>
      </c>
      <c r="G18" s="17">
        <v>4000</v>
      </c>
      <c r="H18" s="17">
        <f>G18*C18</f>
        <v>4000</v>
      </c>
      <c r="I18" s="17">
        <v>3250</v>
      </c>
      <c r="J18" s="17">
        <f>I18*C18</f>
        <v>3250</v>
      </c>
    </row>
    <row r="19" spans="1:10" ht="15.75">
      <c r="A19" s="65"/>
      <c r="B19" s="26"/>
      <c r="C19" s="13"/>
      <c r="D19" s="27"/>
      <c r="E19" s="17"/>
      <c r="F19" s="16"/>
      <c r="G19" s="17"/>
      <c r="H19" s="17"/>
      <c r="I19" s="17"/>
      <c r="J19" s="17"/>
    </row>
    <row r="20" spans="1:10" ht="15.75">
      <c r="A20" s="65">
        <v>10911</v>
      </c>
      <c r="B20" s="26" t="s">
        <v>22</v>
      </c>
      <c r="C20" s="13">
        <v>1</v>
      </c>
      <c r="D20" s="27" t="s">
        <v>21</v>
      </c>
      <c r="E20" s="17">
        <v>2500</v>
      </c>
      <c r="F20" s="16">
        <f t="shared" si="0"/>
        <v>2500</v>
      </c>
      <c r="G20" s="17">
        <v>6000</v>
      </c>
      <c r="H20" s="17">
        <f>G20*C20</f>
        <v>6000</v>
      </c>
      <c r="I20" s="17">
        <v>5000</v>
      </c>
      <c r="J20" s="17">
        <f>I20*C20</f>
        <v>5000</v>
      </c>
    </row>
    <row r="21" spans="1:10" ht="15.75">
      <c r="A21" s="65"/>
      <c r="B21" s="26"/>
      <c r="C21" s="13"/>
      <c r="D21" s="27"/>
      <c r="E21" s="17"/>
      <c r="F21" s="16"/>
      <c r="G21" s="17"/>
      <c r="H21" s="17"/>
      <c r="I21" s="17"/>
      <c r="J21" s="17"/>
    </row>
    <row r="22" spans="1:10" ht="31.5">
      <c r="A22" s="65">
        <v>20323</v>
      </c>
      <c r="B22" s="26" t="s">
        <v>23</v>
      </c>
      <c r="C22" s="13">
        <v>1605</v>
      </c>
      <c r="D22" s="27" t="s">
        <v>24</v>
      </c>
      <c r="E22" s="17">
        <v>2</v>
      </c>
      <c r="F22" s="16">
        <f t="shared" si="0"/>
        <v>3210</v>
      </c>
      <c r="G22" s="17">
        <v>1.5</v>
      </c>
      <c r="H22" s="17">
        <f>G22*C22</f>
        <v>2407.5</v>
      </c>
      <c r="I22" s="17">
        <v>2.5</v>
      </c>
      <c r="J22" s="17">
        <f>I22*C22</f>
        <v>4012.5</v>
      </c>
    </row>
    <row r="23" spans="1:10" ht="15.75">
      <c r="A23" s="65"/>
      <c r="B23" s="26"/>
      <c r="C23" s="13"/>
      <c r="D23" s="27"/>
      <c r="E23" s="17"/>
      <c r="F23" s="16"/>
      <c r="G23" s="17"/>
      <c r="H23" s="17"/>
      <c r="I23" s="17"/>
      <c r="J23" s="17"/>
    </row>
    <row r="24" spans="1:10" ht="15.75">
      <c r="A24" s="65">
        <v>30103</v>
      </c>
      <c r="B24" s="26" t="s">
        <v>25</v>
      </c>
      <c r="C24" s="13">
        <v>21</v>
      </c>
      <c r="D24" s="27" t="s">
        <v>26</v>
      </c>
      <c r="E24" s="17">
        <v>20</v>
      </c>
      <c r="F24" s="16">
        <f t="shared" si="0"/>
        <v>420</v>
      </c>
      <c r="G24" s="17">
        <v>25</v>
      </c>
      <c r="H24" s="17">
        <f>G24*C24</f>
        <v>525</v>
      </c>
      <c r="I24" s="17">
        <v>12</v>
      </c>
      <c r="J24" s="17">
        <f>I24*C24</f>
        <v>252</v>
      </c>
    </row>
    <row r="25" spans="1:10" ht="15.75">
      <c r="A25" s="65"/>
      <c r="B25" s="26"/>
      <c r="C25" s="13"/>
      <c r="D25" s="27"/>
      <c r="E25" s="17"/>
      <c r="F25" s="16"/>
      <c r="G25" s="17"/>
      <c r="H25" s="17"/>
      <c r="I25" s="17"/>
      <c r="J25" s="17"/>
    </row>
    <row r="26" spans="1:10" ht="15.75">
      <c r="A26" s="65">
        <v>30301</v>
      </c>
      <c r="B26" s="26" t="s">
        <v>27</v>
      </c>
      <c r="C26" s="13">
        <v>1550</v>
      </c>
      <c r="D26" s="27" t="s">
        <v>24</v>
      </c>
      <c r="E26" s="17">
        <v>6</v>
      </c>
      <c r="F26" s="16">
        <f t="shared" si="0"/>
        <v>9300</v>
      </c>
      <c r="G26" s="17">
        <v>5.1</v>
      </c>
      <c r="H26" s="17">
        <f>G26*C26</f>
        <v>7904.999999999999</v>
      </c>
      <c r="I26" s="17">
        <v>8</v>
      </c>
      <c r="J26" s="17">
        <f>I26*C26</f>
        <v>12400</v>
      </c>
    </row>
    <row r="27" spans="1:10" ht="15.75">
      <c r="A27" s="65"/>
      <c r="B27" s="26"/>
      <c r="C27" s="13"/>
      <c r="D27" s="27"/>
      <c r="E27" s="17"/>
      <c r="F27" s="16"/>
      <c r="G27" s="17"/>
      <c r="H27" s="17"/>
      <c r="I27" s="17"/>
      <c r="J27" s="17"/>
    </row>
    <row r="28" spans="1:10" ht="15.75">
      <c r="A28" s="65">
        <v>30302</v>
      </c>
      <c r="B28" s="26" t="s">
        <v>28</v>
      </c>
      <c r="C28" s="13">
        <v>393</v>
      </c>
      <c r="D28" s="27" t="s">
        <v>24</v>
      </c>
      <c r="E28" s="17">
        <v>7</v>
      </c>
      <c r="F28" s="16">
        <f t="shared" si="0"/>
        <v>2751</v>
      </c>
      <c r="G28" s="17">
        <v>6.25</v>
      </c>
      <c r="H28" s="17">
        <f>G28*C28</f>
        <v>2456.25</v>
      </c>
      <c r="I28" s="17">
        <v>9</v>
      </c>
      <c r="J28" s="17">
        <f>I28*C28</f>
        <v>3537</v>
      </c>
    </row>
    <row r="29" spans="1:10" ht="15.75">
      <c r="A29" s="65"/>
      <c r="B29" s="26"/>
      <c r="C29" s="13"/>
      <c r="D29" s="27"/>
      <c r="E29" s="17"/>
      <c r="F29" s="16"/>
      <c r="G29" s="17"/>
      <c r="H29" s="17"/>
      <c r="I29" s="17"/>
      <c r="J29" s="17"/>
    </row>
    <row r="30" spans="1:10" ht="31.5">
      <c r="A30" s="65">
        <v>30340</v>
      </c>
      <c r="B30" s="26" t="s">
        <v>29</v>
      </c>
      <c r="C30" s="13">
        <v>56</v>
      </c>
      <c r="D30" s="27" t="s">
        <v>24</v>
      </c>
      <c r="E30" s="17">
        <v>30</v>
      </c>
      <c r="F30" s="16">
        <f t="shared" si="0"/>
        <v>1680</v>
      </c>
      <c r="G30" s="17">
        <v>40</v>
      </c>
      <c r="H30" s="17">
        <f>G30*C30</f>
        <v>2240</v>
      </c>
      <c r="I30" s="17">
        <v>30</v>
      </c>
      <c r="J30" s="17">
        <f>I30*C30</f>
        <v>1680</v>
      </c>
    </row>
    <row r="31" spans="1:10" ht="15.75">
      <c r="A31" s="65"/>
      <c r="B31" s="26"/>
      <c r="C31" s="13"/>
      <c r="D31" s="27"/>
      <c r="E31" s="17"/>
      <c r="F31" s="16"/>
      <c r="G31" s="17"/>
      <c r="H31" s="17"/>
      <c r="I31" s="17"/>
      <c r="J31" s="17"/>
    </row>
    <row r="32" spans="1:10" ht="47.25">
      <c r="A32" s="65">
        <v>30505</v>
      </c>
      <c r="B32" s="26" t="s">
        <v>30</v>
      </c>
      <c r="C32" s="13">
        <v>48</v>
      </c>
      <c r="D32" s="27" t="s">
        <v>31</v>
      </c>
      <c r="E32" s="17">
        <v>42</v>
      </c>
      <c r="F32" s="16">
        <f t="shared" si="0"/>
        <v>2016</v>
      </c>
      <c r="G32" s="17">
        <v>40</v>
      </c>
      <c r="H32" s="17">
        <f>G32*C32</f>
        <v>1920</v>
      </c>
      <c r="I32" s="17">
        <v>45</v>
      </c>
      <c r="J32" s="17">
        <f>I32*C32</f>
        <v>2160</v>
      </c>
    </row>
    <row r="33" spans="1:10" ht="15.75">
      <c r="A33" s="65"/>
      <c r="B33" s="26"/>
      <c r="C33" s="13"/>
      <c r="D33" s="27"/>
      <c r="E33" s="17"/>
      <c r="F33" s="16"/>
      <c r="G33" s="17"/>
      <c r="H33" s="17"/>
      <c r="I33" s="17"/>
      <c r="J33" s="17"/>
    </row>
    <row r="34" spans="1:10" ht="15.75" customHeight="1">
      <c r="A34" s="65">
        <v>40203</v>
      </c>
      <c r="B34" s="26" t="s">
        <v>32</v>
      </c>
      <c r="C34" s="13">
        <v>7</v>
      </c>
      <c r="D34" s="27" t="s">
        <v>33</v>
      </c>
      <c r="E34" s="17">
        <v>292</v>
      </c>
      <c r="F34" s="16">
        <f t="shared" si="0"/>
        <v>2044</v>
      </c>
      <c r="G34" s="17">
        <v>225</v>
      </c>
      <c r="H34" s="17">
        <f>G34*C34</f>
        <v>1575</v>
      </c>
      <c r="I34" s="17">
        <v>291.15</v>
      </c>
      <c r="J34" s="17">
        <f>I34*C34</f>
        <v>2038.0499999999997</v>
      </c>
    </row>
    <row r="35" spans="1:6" ht="15.75">
      <c r="A35" s="65"/>
      <c r="B35" s="26"/>
      <c r="C35" s="13"/>
      <c r="D35" s="27"/>
      <c r="E35" s="17"/>
      <c r="F35" s="16"/>
    </row>
    <row r="36" spans="1:10" ht="15.75" customHeight="1">
      <c r="A36" s="65">
        <v>40251</v>
      </c>
      <c r="B36" s="26" t="s">
        <v>34</v>
      </c>
      <c r="C36" s="13">
        <v>109</v>
      </c>
      <c r="D36" s="27" t="s">
        <v>31</v>
      </c>
      <c r="E36" s="17">
        <v>16</v>
      </c>
      <c r="F36" s="16">
        <f t="shared" si="0"/>
        <v>1744</v>
      </c>
      <c r="G36" s="17">
        <v>17</v>
      </c>
      <c r="H36" s="17">
        <f>G36*C36</f>
        <v>1853</v>
      </c>
      <c r="I36" s="17">
        <v>5</v>
      </c>
      <c r="J36" s="17">
        <f>I36*C36</f>
        <v>545</v>
      </c>
    </row>
    <row r="37" spans="1:6" ht="15.75">
      <c r="A37" s="65"/>
      <c r="B37" s="26"/>
      <c r="C37" s="13"/>
      <c r="D37" s="27"/>
      <c r="E37" s="17"/>
      <c r="F37" s="16"/>
    </row>
    <row r="38" spans="1:10" ht="15.75">
      <c r="A38" s="65">
        <v>40301</v>
      </c>
      <c r="B38" s="26" t="s">
        <v>35</v>
      </c>
      <c r="C38" s="13">
        <v>56</v>
      </c>
      <c r="D38" s="27" t="s">
        <v>36</v>
      </c>
      <c r="E38" s="17">
        <v>37</v>
      </c>
      <c r="F38" s="16">
        <f t="shared" si="0"/>
        <v>2072</v>
      </c>
      <c r="G38" s="17">
        <v>25</v>
      </c>
      <c r="H38" s="17">
        <f>G38*C38</f>
        <v>1400</v>
      </c>
      <c r="I38" s="17">
        <v>36.7</v>
      </c>
      <c r="J38" s="17">
        <f>I38*C38</f>
        <v>2055.2000000000003</v>
      </c>
    </row>
    <row r="39" spans="1:6" ht="15.75">
      <c r="A39" s="65"/>
      <c r="B39" s="26"/>
      <c r="C39" s="13"/>
      <c r="D39" s="27"/>
      <c r="E39" s="17"/>
      <c r="F39" s="16"/>
    </row>
    <row r="40" spans="1:10" ht="31.5">
      <c r="A40" s="65">
        <v>40364</v>
      </c>
      <c r="B40" s="26" t="s">
        <v>37</v>
      </c>
      <c r="C40" s="13">
        <v>3</v>
      </c>
      <c r="D40" s="27" t="s">
        <v>26</v>
      </c>
      <c r="E40" s="17">
        <v>300</v>
      </c>
      <c r="F40" s="16">
        <f t="shared" si="0"/>
        <v>900</v>
      </c>
      <c r="G40" s="17">
        <v>500</v>
      </c>
      <c r="H40" s="17">
        <f>G40*C40</f>
        <v>1500</v>
      </c>
      <c r="I40" s="17">
        <v>300</v>
      </c>
      <c r="J40" s="17">
        <f>I40*C40</f>
        <v>900</v>
      </c>
    </row>
    <row r="41" spans="1:6" ht="15.75">
      <c r="A41" s="65"/>
      <c r="B41" s="26"/>
      <c r="C41" s="13"/>
      <c r="D41" s="27"/>
      <c r="E41" s="17"/>
      <c r="F41" s="16"/>
    </row>
    <row r="42" spans="1:10" ht="34.5" customHeight="1">
      <c r="A42" s="65">
        <v>60816</v>
      </c>
      <c r="B42" s="26" t="s">
        <v>38</v>
      </c>
      <c r="C42" s="13">
        <v>600</v>
      </c>
      <c r="D42" s="27" t="s">
        <v>39</v>
      </c>
      <c r="E42" s="17">
        <v>4.2</v>
      </c>
      <c r="F42" s="16">
        <f t="shared" si="0"/>
        <v>2520</v>
      </c>
      <c r="G42" s="17">
        <v>4</v>
      </c>
      <c r="H42" s="17">
        <f>G42*C42</f>
        <v>2400</v>
      </c>
      <c r="I42" s="17">
        <v>6.4</v>
      </c>
      <c r="J42" s="17">
        <f>I42*C42</f>
        <v>3840</v>
      </c>
    </row>
    <row r="43" spans="1:6" ht="15.75">
      <c r="A43" s="65"/>
      <c r="B43" s="26"/>
      <c r="C43" s="13"/>
      <c r="D43" s="27"/>
      <c r="E43" s="17"/>
      <c r="F43" s="16"/>
    </row>
    <row r="44" spans="1:10" ht="31.5">
      <c r="A44" s="65">
        <v>60818</v>
      </c>
      <c r="B44" s="26" t="s">
        <v>40</v>
      </c>
      <c r="C44" s="13">
        <v>80</v>
      </c>
      <c r="D44" s="27" t="s">
        <v>39</v>
      </c>
      <c r="E44" s="17">
        <v>6.3</v>
      </c>
      <c r="F44" s="16">
        <f t="shared" si="0"/>
        <v>504</v>
      </c>
      <c r="G44" s="17">
        <v>6</v>
      </c>
      <c r="H44" s="17">
        <f>G44*C44</f>
        <v>480</v>
      </c>
      <c r="I44" s="17">
        <v>10.7</v>
      </c>
      <c r="J44" s="17">
        <f>I44*C44</f>
        <v>856</v>
      </c>
    </row>
    <row r="45" spans="1:6" ht="15.75">
      <c r="A45" s="65"/>
      <c r="B45" s="26"/>
      <c r="C45" s="13"/>
      <c r="D45" s="27"/>
      <c r="E45" s="17"/>
      <c r="F45" s="16"/>
    </row>
    <row r="46" spans="1:10" ht="31.5">
      <c r="A46" s="65">
        <v>60823</v>
      </c>
      <c r="B46" s="26" t="s">
        <v>41</v>
      </c>
      <c r="C46" s="13">
        <v>2</v>
      </c>
      <c r="D46" s="27" t="s">
        <v>26</v>
      </c>
      <c r="E46" s="17">
        <v>105</v>
      </c>
      <c r="F46" s="16">
        <f t="shared" si="0"/>
        <v>210</v>
      </c>
      <c r="G46" s="17">
        <v>100</v>
      </c>
      <c r="H46" s="17">
        <f>G46*C46</f>
        <v>200</v>
      </c>
      <c r="I46" s="17">
        <v>135</v>
      </c>
      <c r="J46" s="17">
        <f>I46*C46</f>
        <v>270</v>
      </c>
    </row>
    <row r="47" spans="1:6" ht="15.75">
      <c r="A47" s="65"/>
      <c r="B47" s="26"/>
      <c r="C47" s="13"/>
      <c r="D47" s="27"/>
      <c r="E47" s="17"/>
      <c r="F47" s="16"/>
    </row>
    <row r="48" spans="1:10" ht="31.5">
      <c r="A48" s="65">
        <v>60883</v>
      </c>
      <c r="B48" s="26" t="s">
        <v>42</v>
      </c>
      <c r="C48" s="13">
        <v>360</v>
      </c>
      <c r="D48" s="27" t="s">
        <v>39</v>
      </c>
      <c r="E48" s="17">
        <v>3.4</v>
      </c>
      <c r="F48" s="16">
        <f t="shared" si="0"/>
        <v>1224</v>
      </c>
      <c r="G48" s="17">
        <v>3.2</v>
      </c>
      <c r="H48" s="17">
        <f>G48*C48</f>
        <v>1152</v>
      </c>
      <c r="I48" s="17">
        <v>3.4</v>
      </c>
      <c r="J48" s="17">
        <f>I48*C48</f>
        <v>1224</v>
      </c>
    </row>
    <row r="49" spans="1:6" ht="15.75">
      <c r="A49" s="65"/>
      <c r="B49" s="26"/>
      <c r="C49" s="13"/>
      <c r="D49" s="27"/>
      <c r="E49" s="17"/>
      <c r="F49" s="16"/>
    </row>
    <row r="50" spans="1:10" ht="31.5">
      <c r="A50" s="65">
        <v>60885</v>
      </c>
      <c r="B50" s="26" t="s">
        <v>43</v>
      </c>
      <c r="C50" s="13">
        <v>340</v>
      </c>
      <c r="D50" s="27" t="s">
        <v>39</v>
      </c>
      <c r="E50" s="17">
        <v>5.4</v>
      </c>
      <c r="F50" s="16">
        <f t="shared" si="0"/>
        <v>1836</v>
      </c>
      <c r="G50" s="17">
        <v>5.1</v>
      </c>
      <c r="H50" s="17">
        <f>G50*C50</f>
        <v>1733.9999999999998</v>
      </c>
      <c r="I50" s="17">
        <v>4.8</v>
      </c>
      <c r="J50" s="17">
        <f>I50*C50</f>
        <v>1632</v>
      </c>
    </row>
    <row r="51" spans="1:6" ht="15.75">
      <c r="A51" s="65"/>
      <c r="B51" s="26"/>
      <c r="C51" s="13"/>
      <c r="D51" s="27"/>
      <c r="E51" s="17"/>
      <c r="F51" s="16"/>
    </row>
    <row r="52" spans="1:10" ht="47.25">
      <c r="A52" s="65">
        <v>90001</v>
      </c>
      <c r="B52" s="26" t="s">
        <v>44</v>
      </c>
      <c r="C52" s="13">
        <v>61</v>
      </c>
      <c r="D52" s="27" t="s">
        <v>31</v>
      </c>
      <c r="E52" s="17">
        <v>48</v>
      </c>
      <c r="F52" s="16">
        <f t="shared" si="0"/>
        <v>2928</v>
      </c>
      <c r="G52" s="17">
        <v>50</v>
      </c>
      <c r="H52" s="17">
        <f>G52*C52</f>
        <v>3050</v>
      </c>
      <c r="I52" s="17">
        <v>55</v>
      </c>
      <c r="J52" s="17">
        <f>I52*C52</f>
        <v>3355</v>
      </c>
    </row>
    <row r="53" spans="1:9" ht="15.75">
      <c r="A53" s="65"/>
      <c r="B53" s="24"/>
      <c r="C53" s="13"/>
      <c r="D53" s="27"/>
      <c r="E53" s="66"/>
      <c r="F53" s="58" t="s">
        <v>45</v>
      </c>
      <c r="G53" s="58" t="s">
        <v>45</v>
      </c>
      <c r="I53" s="58" t="s">
        <v>45</v>
      </c>
    </row>
    <row r="54" spans="1:10" ht="15.75">
      <c r="A54" s="65"/>
      <c r="B54" s="24"/>
      <c r="C54" s="13"/>
      <c r="D54" s="27"/>
      <c r="E54" s="66"/>
      <c r="F54" s="57"/>
      <c r="G54" s="17"/>
      <c r="H54" s="17"/>
      <c r="I54" s="17"/>
      <c r="J54" s="17"/>
    </row>
    <row r="55" spans="1:9" ht="15.75">
      <c r="A55" s="65"/>
      <c r="B55" s="24" t="s">
        <v>46</v>
      </c>
      <c r="C55" s="13"/>
      <c r="D55" s="27"/>
      <c r="E55" s="66"/>
      <c r="F55" s="59">
        <f>SUM(F18:F52)</f>
        <v>41259</v>
      </c>
      <c r="G55" s="25">
        <f>SUM(H18:H52)</f>
        <v>42797.75</v>
      </c>
      <c r="I55" s="25">
        <f>SUM(J18:J52)</f>
        <v>49006.75</v>
      </c>
    </row>
    <row r="56" spans="1:10" s="62" customFormat="1" ht="15.75" customHeight="1">
      <c r="A56" s="65"/>
      <c r="B56" s="24"/>
      <c r="C56" s="13"/>
      <c r="D56" s="27"/>
      <c r="E56" s="66"/>
      <c r="F56" s="57"/>
      <c r="G56" s="17"/>
      <c r="H56" s="17"/>
      <c r="I56" s="17"/>
      <c r="J56" s="17"/>
    </row>
    <row r="57" spans="1:6" s="62" customFormat="1" ht="15.75" customHeight="1">
      <c r="A57" s="65"/>
      <c r="B57" s="24"/>
      <c r="C57" s="13"/>
      <c r="D57" s="27"/>
      <c r="E57" s="66"/>
      <c r="F57" s="57"/>
    </row>
    <row r="58" spans="1:10" s="62" customFormat="1" ht="15.75" customHeight="1">
      <c r="A58" s="67" t="s">
        <v>17</v>
      </c>
      <c r="B58" s="28"/>
      <c r="C58" s="18"/>
      <c r="D58" s="19"/>
      <c r="E58" s="28"/>
      <c r="F58" s="28"/>
      <c r="G58" s="17"/>
      <c r="H58" s="17"/>
      <c r="I58" s="17"/>
      <c r="J58" s="17"/>
    </row>
    <row r="59" spans="1:10" ht="15.75">
      <c r="A59" s="68" t="s">
        <v>47</v>
      </c>
      <c r="B59" s="28"/>
      <c r="C59" s="18"/>
      <c r="D59" s="19"/>
      <c r="E59" s="28"/>
      <c r="F59" s="28"/>
      <c r="G59" s="54"/>
      <c r="H59" s="23"/>
      <c r="I59" s="54"/>
      <c r="J59" s="23"/>
    </row>
    <row r="60" spans="1:10" ht="15.75">
      <c r="A60" s="67"/>
      <c r="B60" s="28"/>
      <c r="C60" s="18"/>
      <c r="D60" s="19"/>
      <c r="E60" s="28"/>
      <c r="F60" s="28"/>
      <c r="G60" s="17"/>
      <c r="H60" s="17"/>
      <c r="I60" s="17"/>
      <c r="J60" s="17"/>
    </row>
    <row r="61" spans="1:10" s="21" customFormat="1" ht="47.25">
      <c r="A61" s="69">
        <v>60221</v>
      </c>
      <c r="B61" s="70" t="s">
        <v>48</v>
      </c>
      <c r="C61" s="13">
        <v>26</v>
      </c>
      <c r="D61" s="71" t="s">
        <v>31</v>
      </c>
      <c r="E61" s="17">
        <v>14</v>
      </c>
      <c r="F61" s="16">
        <f aca="true" t="shared" si="1" ref="F61:F69">ROUND(C61*E61,2)</f>
        <v>364</v>
      </c>
      <c r="G61" s="17">
        <v>13.5</v>
      </c>
      <c r="H61" s="17">
        <f>G61*C61</f>
        <v>351</v>
      </c>
      <c r="I61" s="17">
        <v>13.5</v>
      </c>
      <c r="J61" s="17">
        <f>I61*C61</f>
        <v>351</v>
      </c>
    </row>
    <row r="62" spans="1:10" ht="15.75">
      <c r="A62" s="69"/>
      <c r="B62" s="70"/>
      <c r="C62" s="13"/>
      <c r="D62" s="71"/>
      <c r="E62" s="17"/>
      <c r="F62" s="16"/>
      <c r="G62" s="17"/>
      <c r="H62" s="17"/>
      <c r="I62" s="17"/>
      <c r="J62" s="17"/>
    </row>
    <row r="63" spans="1:10" ht="47.25">
      <c r="A63" s="69">
        <v>60229</v>
      </c>
      <c r="B63" s="70" t="s">
        <v>49</v>
      </c>
      <c r="C63" s="13">
        <v>64</v>
      </c>
      <c r="D63" s="71" t="s">
        <v>31</v>
      </c>
      <c r="E63" s="17">
        <v>11</v>
      </c>
      <c r="F63" s="16">
        <f t="shared" si="1"/>
        <v>704</v>
      </c>
      <c r="G63" s="17">
        <v>10.5</v>
      </c>
      <c r="H63" s="17">
        <f>G63*C63</f>
        <v>672</v>
      </c>
      <c r="I63" s="17">
        <v>10.5</v>
      </c>
      <c r="J63" s="17">
        <f>I63*C63</f>
        <v>672</v>
      </c>
    </row>
    <row r="64" spans="1:10" ht="15.75">
      <c r="A64" s="69"/>
      <c r="B64" s="70"/>
      <c r="C64" s="13"/>
      <c r="D64" s="71"/>
      <c r="E64" s="17"/>
      <c r="F64" s="16"/>
      <c r="G64" s="17"/>
      <c r="H64" s="17"/>
      <c r="I64" s="17"/>
      <c r="J64" s="17"/>
    </row>
    <row r="65" spans="1:10" ht="15.75">
      <c r="A65" s="69">
        <v>60411</v>
      </c>
      <c r="B65" s="70" t="s">
        <v>50</v>
      </c>
      <c r="C65" s="13">
        <v>2</v>
      </c>
      <c r="D65" s="71" t="s">
        <v>26</v>
      </c>
      <c r="E65" s="17">
        <v>685</v>
      </c>
      <c r="F65" s="16">
        <f t="shared" si="1"/>
        <v>1370</v>
      </c>
      <c r="G65" s="17">
        <v>655</v>
      </c>
      <c r="H65" s="17">
        <f>G65*C65</f>
        <v>1310</v>
      </c>
      <c r="I65" s="17">
        <v>655</v>
      </c>
      <c r="J65" s="17">
        <f>I65*C65</f>
        <v>1310</v>
      </c>
    </row>
    <row r="66" spans="1:10" ht="15.75">
      <c r="A66" s="69"/>
      <c r="B66" s="70"/>
      <c r="C66" s="13"/>
      <c r="D66" s="71"/>
      <c r="E66" s="17"/>
      <c r="F66" s="16"/>
      <c r="G66" s="17"/>
      <c r="H66" s="17"/>
      <c r="I66" s="17"/>
      <c r="J66" s="17"/>
    </row>
    <row r="67" spans="1:10" ht="15.75">
      <c r="A67" s="69">
        <v>60423</v>
      </c>
      <c r="B67" s="70" t="s">
        <v>51</v>
      </c>
      <c r="C67" s="13">
        <v>1</v>
      </c>
      <c r="D67" s="71" t="s">
        <v>26</v>
      </c>
      <c r="E67" s="17">
        <v>470</v>
      </c>
      <c r="F67" s="16">
        <f t="shared" si="1"/>
        <v>470</v>
      </c>
      <c r="G67" s="17">
        <v>450</v>
      </c>
      <c r="H67" s="17">
        <f>G67*C67</f>
        <v>450</v>
      </c>
      <c r="I67" s="17">
        <v>450</v>
      </c>
      <c r="J67" s="17">
        <f>I67*C67</f>
        <v>450</v>
      </c>
    </row>
    <row r="68" spans="1:10" ht="15.75">
      <c r="A68" s="69"/>
      <c r="B68" s="70"/>
      <c r="C68" s="13"/>
      <c r="D68" s="71"/>
      <c r="E68" s="17"/>
      <c r="F68" s="16"/>
      <c r="G68" s="17"/>
      <c r="H68" s="17"/>
      <c r="I68" s="17"/>
      <c r="J68" s="17"/>
    </row>
    <row r="69" spans="1:10" ht="31.5">
      <c r="A69" s="69">
        <v>60702</v>
      </c>
      <c r="B69" s="70" t="s">
        <v>52</v>
      </c>
      <c r="C69" s="13">
        <v>1</v>
      </c>
      <c r="D69" s="71" t="s">
        <v>26</v>
      </c>
      <c r="E69" s="17">
        <v>725</v>
      </c>
      <c r="F69" s="16">
        <f t="shared" si="1"/>
        <v>725</v>
      </c>
      <c r="G69" s="17">
        <v>695</v>
      </c>
      <c r="H69" s="17">
        <f>G69*C69</f>
        <v>695</v>
      </c>
      <c r="I69" s="17">
        <v>695</v>
      </c>
      <c r="J69" s="17">
        <f>I69*C69</f>
        <v>695</v>
      </c>
    </row>
    <row r="70" spans="1:10" ht="15.75">
      <c r="A70" s="72"/>
      <c r="B70" s="21"/>
      <c r="C70" s="21"/>
      <c r="D70" s="50"/>
      <c r="E70" s="25"/>
      <c r="F70" s="61" t="s">
        <v>45</v>
      </c>
      <c r="G70" s="58" t="s">
        <v>45</v>
      </c>
      <c r="H70" s="17"/>
      <c r="I70" s="58" t="s">
        <v>45</v>
      </c>
      <c r="J70" s="17"/>
    </row>
    <row r="71" spans="1:10" ht="15.75">
      <c r="A71" s="72"/>
      <c r="B71" s="21"/>
      <c r="C71" s="21"/>
      <c r="D71" s="50"/>
      <c r="E71" s="25"/>
      <c r="F71" s="21"/>
      <c r="G71" s="17"/>
      <c r="H71" s="17"/>
      <c r="I71" s="17"/>
      <c r="J71" s="17"/>
    </row>
    <row r="72" spans="1:10" ht="15.75">
      <c r="A72" s="72"/>
      <c r="B72" s="21" t="s">
        <v>46</v>
      </c>
      <c r="C72" s="21"/>
      <c r="D72" s="21"/>
      <c r="E72" s="25"/>
      <c r="F72" s="22">
        <f>SUM(F61:F69)</f>
        <v>3633</v>
      </c>
      <c r="G72" s="17">
        <f>SUM(H61:H69)</f>
        <v>3478</v>
      </c>
      <c r="H72" s="17"/>
      <c r="I72" s="17">
        <f>SUM(J61:J69)</f>
        <v>3478</v>
      </c>
      <c r="J72" s="17"/>
    </row>
    <row r="73" spans="1:10" ht="15.75">
      <c r="A73" s="72"/>
      <c r="B73" s="21"/>
      <c r="C73" s="21"/>
      <c r="D73" s="21"/>
      <c r="E73" s="25"/>
      <c r="F73" s="61" t="s">
        <v>45</v>
      </c>
      <c r="G73" s="58" t="s">
        <v>45</v>
      </c>
      <c r="H73" s="17"/>
      <c r="I73" s="58" t="s">
        <v>45</v>
      </c>
      <c r="J73" s="17"/>
    </row>
    <row r="74" spans="1:10" ht="15.75">
      <c r="A74" s="21"/>
      <c r="B74" s="21"/>
      <c r="C74" s="21"/>
      <c r="D74" s="21"/>
      <c r="E74" s="25"/>
      <c r="F74" s="21"/>
      <c r="G74" s="17"/>
      <c r="H74" s="17"/>
      <c r="I74" s="17"/>
      <c r="J74" s="17"/>
    </row>
    <row r="75" spans="1:10" ht="15.75">
      <c r="A75" s="21" t="s">
        <v>53</v>
      </c>
      <c r="B75" s="21"/>
      <c r="C75" s="21"/>
      <c r="D75" s="21"/>
      <c r="E75" s="25"/>
      <c r="F75" s="22">
        <f>F55+F72</f>
        <v>44892</v>
      </c>
      <c r="G75" s="17">
        <f>G55+G72</f>
        <v>46275.75</v>
      </c>
      <c r="H75" s="17"/>
      <c r="I75" s="17">
        <f>I55+I72</f>
        <v>52484.75</v>
      </c>
      <c r="J75" s="17"/>
    </row>
    <row r="76" spans="1:10" ht="15.75">
      <c r="A76" s="42"/>
      <c r="B76" s="26"/>
      <c r="C76" s="43"/>
      <c r="D76" s="35"/>
      <c r="E76" s="15"/>
      <c r="F76" s="16"/>
      <c r="G76" s="17"/>
      <c r="H76" s="17"/>
      <c r="I76" s="17"/>
      <c r="J76" s="17"/>
    </row>
    <row r="77" spans="1:10" ht="15.75">
      <c r="A77" s="42"/>
      <c r="B77" s="26"/>
      <c r="C77" s="43"/>
      <c r="D77" s="35"/>
      <c r="E77" s="15"/>
      <c r="F77" s="16"/>
      <c r="G77" s="17"/>
      <c r="H77" s="17"/>
      <c r="I77" s="17"/>
      <c r="J77" s="17"/>
    </row>
    <row r="78" spans="1:10" ht="15.75">
      <c r="A78" s="32"/>
      <c r="B78" s="33"/>
      <c r="C78" s="34"/>
      <c r="D78" s="27"/>
      <c r="E78" s="15"/>
      <c r="F78" s="16"/>
      <c r="G78" s="17"/>
      <c r="H78" s="17"/>
      <c r="I78" s="17"/>
      <c r="J78" s="17"/>
    </row>
    <row r="79" spans="1:10" ht="15.75">
      <c r="A79" s="32"/>
      <c r="B79" s="33"/>
      <c r="C79" s="34"/>
      <c r="D79" s="27"/>
      <c r="E79" s="15"/>
      <c r="F79" s="16"/>
      <c r="G79" s="20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27"/>
      <c r="E81" s="15"/>
      <c r="F81" s="16"/>
      <c r="G81" s="17"/>
      <c r="H81" s="17"/>
      <c r="I81" s="17"/>
      <c r="J81" s="17"/>
    </row>
    <row r="82" spans="1:10" ht="15.75">
      <c r="A82" s="32"/>
      <c r="B82" s="33"/>
      <c r="C82" s="34"/>
      <c r="D82" s="35"/>
      <c r="E82" s="15"/>
      <c r="F82" s="16"/>
      <c r="G82" s="17"/>
      <c r="H82" s="17"/>
      <c r="I82" s="17"/>
      <c r="J82" s="17"/>
    </row>
    <row r="83" spans="1:10" ht="15.75">
      <c r="A83" s="32"/>
      <c r="B83" s="33"/>
      <c r="C83" s="34"/>
      <c r="D83" s="35"/>
      <c r="E83" s="15"/>
      <c r="F83" s="16"/>
      <c r="G83" s="17"/>
      <c r="H83" s="17"/>
      <c r="I83" s="17"/>
      <c r="J83" s="17"/>
    </row>
    <row r="84" spans="1:10" s="21" customFormat="1" ht="15.75">
      <c r="A84" s="37"/>
      <c r="B84" s="36"/>
      <c r="C84" s="38"/>
      <c r="D84" s="27"/>
      <c r="E84" s="15"/>
      <c r="F84" s="16"/>
      <c r="G84" s="17"/>
      <c r="H84" s="17"/>
      <c r="I84" s="17"/>
      <c r="J84" s="17"/>
    </row>
    <row r="85" spans="1:10" ht="15.75">
      <c r="A85" s="37"/>
      <c r="B85" s="36"/>
      <c r="C85" s="38"/>
      <c r="D85" s="27"/>
      <c r="E85" s="15"/>
      <c r="F85" s="16"/>
      <c r="G85" s="17"/>
      <c r="H85" s="17"/>
      <c r="I85" s="17"/>
      <c r="J85" s="17"/>
    </row>
    <row r="86" spans="1:10" ht="15.75">
      <c r="A86" s="32"/>
      <c r="B86" s="33"/>
      <c r="C86" s="34"/>
      <c r="D86" s="35"/>
      <c r="E86" s="15"/>
      <c r="F86" s="16"/>
      <c r="G86" s="17"/>
      <c r="H86" s="17"/>
      <c r="I86" s="17"/>
      <c r="J86" s="17"/>
    </row>
    <row r="87" spans="1:10" ht="15.75">
      <c r="A87" s="32"/>
      <c r="B87" s="33"/>
      <c r="C87" s="34"/>
      <c r="D87" s="35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27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27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27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35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35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35"/>
      <c r="E99" s="15"/>
      <c r="F99" s="16"/>
      <c r="G99" s="17"/>
      <c r="H99" s="17"/>
      <c r="I99" s="17"/>
      <c r="J99" s="17"/>
    </row>
    <row r="100" spans="1:10" ht="15.75">
      <c r="A100" s="32"/>
      <c r="B100" s="33"/>
      <c r="C100" s="34"/>
      <c r="D100" s="27"/>
      <c r="E100" s="15"/>
      <c r="F100" s="16"/>
      <c r="G100" s="17"/>
      <c r="H100" s="17"/>
      <c r="I100" s="17"/>
      <c r="J100" s="17"/>
    </row>
    <row r="101" spans="1:10" ht="15.75">
      <c r="A101" s="37"/>
      <c r="B101" s="36"/>
      <c r="C101" s="38"/>
      <c r="D101" s="39"/>
      <c r="E101" s="40"/>
      <c r="F101" s="54"/>
      <c r="G101" s="54"/>
      <c r="H101" s="17"/>
      <c r="I101" s="54"/>
      <c r="J101" s="17"/>
    </row>
    <row r="102" spans="1:6" ht="15.75">
      <c r="A102" s="37"/>
      <c r="B102" s="36"/>
      <c r="C102" s="38"/>
      <c r="D102" s="39"/>
      <c r="E102" s="40"/>
      <c r="F102" s="55"/>
    </row>
    <row r="103" spans="1:10" ht="15.75">
      <c r="A103" s="37"/>
      <c r="B103" s="36"/>
      <c r="C103" s="38"/>
      <c r="D103" s="39"/>
      <c r="E103" s="40"/>
      <c r="F103" s="56"/>
      <c r="G103" s="17"/>
      <c r="H103" s="17"/>
      <c r="I103" s="17"/>
      <c r="J103" s="17"/>
    </row>
    <row r="104" spans="1:6" ht="15.75">
      <c r="A104" s="37"/>
      <c r="B104" s="36"/>
      <c r="C104" s="38"/>
      <c r="D104" s="39"/>
      <c r="E104" s="40"/>
      <c r="F104" s="55"/>
    </row>
    <row r="105" spans="1:10" ht="15.75">
      <c r="A105" s="37"/>
      <c r="B105" s="36"/>
      <c r="C105" s="38"/>
      <c r="D105" s="39"/>
      <c r="E105" s="40"/>
      <c r="F105" s="55"/>
      <c r="G105" s="17"/>
      <c r="H105" s="17"/>
      <c r="I105" s="17"/>
      <c r="J105" s="17"/>
    </row>
    <row r="106" spans="1:6" ht="15.75">
      <c r="A106" s="31"/>
      <c r="B106" s="28"/>
      <c r="C106" s="18"/>
      <c r="D106" s="19"/>
      <c r="E106" s="28"/>
      <c r="F106" s="28"/>
    </row>
    <row r="107" spans="1:10" ht="15.75">
      <c r="A107" s="41"/>
      <c r="B107" s="28"/>
      <c r="C107" s="18"/>
      <c r="D107" s="19"/>
      <c r="E107" s="28"/>
      <c r="F107" s="28"/>
      <c r="G107" s="17"/>
      <c r="H107" s="17"/>
      <c r="I107" s="17"/>
      <c r="J107" s="17"/>
    </row>
    <row r="108" spans="1:6" ht="15.75">
      <c r="A108" s="19"/>
      <c r="B108" s="28"/>
      <c r="C108" s="18"/>
      <c r="D108" s="19"/>
      <c r="E108" s="28"/>
      <c r="F108" s="28"/>
    </row>
    <row r="109" spans="1:10" ht="15.75">
      <c r="A109" s="42"/>
      <c r="B109" s="26"/>
      <c r="C109" s="43"/>
      <c r="D109" s="35"/>
      <c r="E109" s="15"/>
      <c r="F109" s="16"/>
      <c r="G109" s="17"/>
      <c r="H109" s="17"/>
      <c r="I109" s="17"/>
      <c r="J109" s="17"/>
    </row>
    <row r="110" spans="1:6" ht="15.75">
      <c r="A110" s="42"/>
      <c r="B110" s="26"/>
      <c r="C110" s="43"/>
      <c r="D110" s="35"/>
      <c r="E110" s="15"/>
      <c r="F110" s="16"/>
    </row>
    <row r="111" spans="1:10" ht="15.75">
      <c r="A111" s="42"/>
      <c r="B111" s="26"/>
      <c r="C111" s="43"/>
      <c r="D111" s="27"/>
      <c r="E111" s="15"/>
      <c r="F111" s="16"/>
      <c r="G111" s="17"/>
      <c r="H111" s="17"/>
      <c r="I111" s="17"/>
      <c r="J111" s="17"/>
    </row>
    <row r="112" spans="1:10" s="21" customFormat="1" ht="15.75">
      <c r="A112" s="42"/>
      <c r="B112" s="26"/>
      <c r="C112" s="43"/>
      <c r="D112" s="27"/>
      <c r="E112" s="15"/>
      <c r="F112" s="16"/>
      <c r="G112" s="29"/>
      <c r="H112" s="23"/>
      <c r="I112" s="23"/>
      <c r="J112" s="23"/>
    </row>
    <row r="113" spans="1:10" s="21" customFormat="1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</row>
    <row r="114" spans="1:7" s="21" customFormat="1" ht="15.75">
      <c r="A114" s="42"/>
      <c r="B114" s="26"/>
      <c r="C114" s="43"/>
      <c r="D114" s="27"/>
      <c r="E114" s="15"/>
      <c r="F114" s="16"/>
      <c r="G114" s="25"/>
    </row>
    <row r="115" spans="1:10" s="21" customFormat="1" ht="15.75">
      <c r="A115" s="44"/>
      <c r="B115" s="24"/>
      <c r="C115" s="13"/>
      <c r="D115" s="27"/>
      <c r="E115" s="15"/>
      <c r="F115" s="16"/>
      <c r="G115" s="17"/>
      <c r="H115" s="17"/>
      <c r="I115" s="17"/>
      <c r="J115" s="17"/>
    </row>
    <row r="116" spans="1:6" s="21" customFormat="1" ht="15.75">
      <c r="A116" s="44"/>
      <c r="B116" s="24"/>
      <c r="C116" s="13"/>
      <c r="D116" s="27"/>
      <c r="E116" s="15"/>
      <c r="F116" s="16"/>
    </row>
    <row r="117" spans="1:10" s="21" customFormat="1" ht="15.75">
      <c r="A117" s="42"/>
      <c r="B117" s="26"/>
      <c r="C117" s="43"/>
      <c r="D117" s="14"/>
      <c r="E117" s="15"/>
      <c r="F117" s="16"/>
      <c r="G117" s="17"/>
      <c r="H117" s="17"/>
      <c r="I117" s="17"/>
      <c r="J117" s="17"/>
    </row>
    <row r="118" spans="1:6" s="21" customFormat="1" ht="15.75">
      <c r="A118" s="42"/>
      <c r="B118" s="26"/>
      <c r="C118" s="43"/>
      <c r="D118" s="14"/>
      <c r="E118" s="15"/>
      <c r="F118" s="16"/>
    </row>
    <row r="119" spans="1:10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0" s="21" customFormat="1" ht="15.75">
      <c r="A121" s="42"/>
      <c r="B121" s="26"/>
      <c r="C121" s="43"/>
      <c r="D121" s="27"/>
      <c r="E121" s="15"/>
      <c r="F121" s="16"/>
      <c r="G121" s="17"/>
      <c r="H121" s="17"/>
      <c r="I121" s="17"/>
      <c r="J121" s="17"/>
    </row>
    <row r="122" spans="1:6" s="21" customFormat="1" ht="15.75">
      <c r="A122" s="42"/>
      <c r="B122" s="26"/>
      <c r="C122" s="43"/>
      <c r="D122" s="27"/>
      <c r="E122" s="15"/>
      <c r="F122" s="16"/>
    </row>
    <row r="123" spans="1:10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</row>
    <row r="124" spans="1:9" s="21" customFormat="1" ht="15.75">
      <c r="A124" s="44"/>
      <c r="B124" s="24"/>
      <c r="C124" s="13"/>
      <c r="D124" s="27"/>
      <c r="E124" s="45"/>
      <c r="F124" s="58"/>
      <c r="G124" s="54"/>
      <c r="I124" s="54"/>
    </row>
    <row r="125" spans="1:6" s="21" customFormat="1" ht="15.75">
      <c r="A125" s="44"/>
      <c r="B125" s="24"/>
      <c r="C125" s="13"/>
      <c r="D125" s="27"/>
      <c r="E125" s="45"/>
      <c r="F125" s="57"/>
    </row>
    <row r="126" spans="1:9" s="21" customFormat="1" ht="15.75">
      <c r="A126" s="44"/>
      <c r="B126" s="36"/>
      <c r="C126" s="13"/>
      <c r="D126" s="27"/>
      <c r="E126" s="45"/>
      <c r="F126" s="59"/>
      <c r="G126" s="25"/>
      <c r="I126" s="25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44"/>
      <c r="B128" s="24"/>
      <c r="C128" s="13"/>
      <c r="D128" s="27"/>
      <c r="E128" s="45"/>
      <c r="F128" s="57"/>
    </row>
    <row r="129" spans="1:6" s="21" customFormat="1" ht="15.75">
      <c r="A129" s="31"/>
      <c r="B129" s="28"/>
      <c r="C129" s="18"/>
      <c r="D129" s="19"/>
      <c r="E129" s="28"/>
      <c r="F129" s="28"/>
    </row>
    <row r="130" spans="1:6" s="21" customFormat="1" ht="15.75">
      <c r="A130" s="41"/>
      <c r="B130" s="28"/>
      <c r="C130" s="18"/>
      <c r="D130" s="19"/>
      <c r="E130" s="28"/>
      <c r="F130" s="28"/>
    </row>
    <row r="131" spans="1:6" s="21" customFormat="1" ht="15.75">
      <c r="A131" s="19"/>
      <c r="B131" s="28"/>
      <c r="C131" s="18"/>
      <c r="D131" s="19"/>
      <c r="E131" s="28"/>
      <c r="F131" s="28"/>
    </row>
    <row r="132" spans="1:10" s="21" customFormat="1" ht="15.75">
      <c r="A132" s="42"/>
      <c r="B132" s="26"/>
      <c r="C132" s="43"/>
      <c r="D132" s="27"/>
      <c r="E132" s="15"/>
      <c r="F132" s="16"/>
      <c r="G132" s="17"/>
      <c r="H132" s="17"/>
      <c r="I132" s="17"/>
      <c r="J132" s="1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31"/>
      <c r="B136" s="28"/>
      <c r="C136" s="18"/>
      <c r="D136" s="19"/>
      <c r="E136" s="28"/>
      <c r="F136" s="28"/>
    </row>
    <row r="137" spans="1:6" s="21" customFormat="1" ht="15.75">
      <c r="A137" s="41"/>
      <c r="B137" s="28"/>
      <c r="C137" s="18"/>
      <c r="D137" s="19"/>
      <c r="E137" s="28"/>
      <c r="F137" s="28"/>
    </row>
    <row r="138" spans="1:6" ht="15.75">
      <c r="A138" s="19"/>
      <c r="B138" s="28"/>
      <c r="C138" s="18"/>
      <c r="D138" s="19"/>
      <c r="E138" s="28"/>
      <c r="F138" s="28"/>
    </row>
    <row r="139" spans="1:10" ht="15.75">
      <c r="A139" s="42"/>
      <c r="B139" s="26"/>
      <c r="C139" s="43"/>
      <c r="D139" s="35"/>
      <c r="E139" s="15"/>
      <c r="F139" s="16"/>
      <c r="G139" s="17"/>
      <c r="H139" s="17"/>
      <c r="I139" s="17"/>
      <c r="J139" s="17"/>
    </row>
    <row r="140" spans="1:6" ht="15.75">
      <c r="A140" s="42"/>
      <c r="B140" s="26"/>
      <c r="C140" s="43"/>
      <c r="D140" s="35"/>
      <c r="E140" s="15"/>
      <c r="F140" s="16"/>
    </row>
    <row r="141" spans="1:10" ht="15.75">
      <c r="A141" s="42"/>
      <c r="B141" s="26"/>
      <c r="C141" s="43"/>
      <c r="D141" s="27"/>
      <c r="E141" s="15"/>
      <c r="F141" s="16"/>
      <c r="G141" s="17"/>
      <c r="H141" s="17"/>
      <c r="I141" s="17"/>
      <c r="J141" s="17"/>
    </row>
    <row r="142" spans="1:6" ht="15.75">
      <c r="A142" s="42"/>
      <c r="B142" s="26"/>
      <c r="C142" s="43"/>
      <c r="D142" s="27"/>
      <c r="E142" s="15"/>
      <c r="F142" s="16"/>
    </row>
    <row r="143" spans="1:10" ht="15.75">
      <c r="A143" s="32"/>
      <c r="B143" s="33"/>
      <c r="C143" s="34"/>
      <c r="D143" s="27"/>
      <c r="E143" s="15"/>
      <c r="F143" s="16"/>
      <c r="G143" s="17"/>
      <c r="H143" s="17"/>
      <c r="I143" s="17"/>
      <c r="J143" s="17"/>
    </row>
    <row r="144" spans="1:6" ht="15.75">
      <c r="A144" s="32"/>
      <c r="B144" s="33"/>
      <c r="C144" s="34"/>
      <c r="D144" s="27"/>
      <c r="E144" s="15"/>
      <c r="F144" s="16"/>
    </row>
    <row r="145" spans="1:10" ht="15.75">
      <c r="A145" s="32"/>
      <c r="B145" s="33"/>
      <c r="C145" s="34"/>
      <c r="D145" s="35"/>
      <c r="E145" s="15"/>
      <c r="F145" s="16"/>
      <c r="G145" s="17"/>
      <c r="H145" s="17"/>
      <c r="I145" s="17"/>
      <c r="J145" s="17"/>
    </row>
    <row r="146" spans="1:6" ht="15.75">
      <c r="A146" s="32"/>
      <c r="B146" s="33"/>
      <c r="C146" s="34"/>
      <c r="D146" s="35"/>
      <c r="E146" s="15"/>
      <c r="F146" s="16"/>
    </row>
    <row r="147" spans="1:10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</row>
    <row r="148" spans="1:6" ht="15.75">
      <c r="A148" s="32"/>
      <c r="B148" s="33"/>
      <c r="C148" s="34"/>
      <c r="D148" s="35"/>
      <c r="E148" s="15"/>
      <c r="F148" s="16"/>
    </row>
    <row r="149" spans="1:10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</row>
    <row r="150" spans="1:6" ht="15.75">
      <c r="A150" s="32"/>
      <c r="B150" s="33"/>
      <c r="C150" s="34"/>
      <c r="D150" s="35"/>
      <c r="E150" s="15"/>
      <c r="F150" s="16"/>
    </row>
    <row r="151" spans="1:10" ht="15.75">
      <c r="A151" s="32"/>
      <c r="B151" s="33"/>
      <c r="C151" s="34"/>
      <c r="D151" s="27"/>
      <c r="E151" s="15"/>
      <c r="F151" s="16"/>
      <c r="G151" s="17"/>
      <c r="H151" s="17"/>
      <c r="I151" s="17"/>
      <c r="J151" s="17"/>
    </row>
    <row r="152" spans="1:6" ht="15.75">
      <c r="A152" s="32"/>
      <c r="B152" s="33"/>
      <c r="C152" s="34"/>
      <c r="D152" s="27"/>
      <c r="E152" s="15"/>
      <c r="F152" s="16"/>
    </row>
    <row r="153" spans="1:10" ht="15.75">
      <c r="A153" s="32"/>
      <c r="B153" s="33"/>
      <c r="C153" s="34"/>
      <c r="D153" s="35"/>
      <c r="E153" s="15"/>
      <c r="F153" s="16"/>
      <c r="G153" s="17"/>
      <c r="H153" s="17"/>
      <c r="I153" s="17"/>
      <c r="J153" s="17"/>
    </row>
    <row r="154" spans="1:6" ht="15.75">
      <c r="A154" s="32"/>
      <c r="B154" s="33"/>
      <c r="C154" s="34"/>
      <c r="D154" s="35"/>
      <c r="E154" s="15"/>
      <c r="F154" s="16"/>
    </row>
    <row r="155" spans="1:10" ht="15.75">
      <c r="A155" s="32"/>
      <c r="B155" s="33"/>
      <c r="C155" s="34"/>
      <c r="D155" s="27"/>
      <c r="E155" s="15"/>
      <c r="F155" s="16"/>
      <c r="G155" s="17"/>
      <c r="H155" s="17"/>
      <c r="I155" s="17"/>
      <c r="J155" s="17"/>
    </row>
    <row r="156" spans="1:6" ht="15.75">
      <c r="A156" s="32"/>
      <c r="B156" s="33"/>
      <c r="C156" s="34"/>
      <c r="D156" s="27"/>
      <c r="E156" s="15"/>
      <c r="F156" s="16"/>
    </row>
    <row r="157" spans="1:10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</row>
    <row r="158" spans="1:6" ht="15.75">
      <c r="A158" s="32"/>
      <c r="B158" s="33"/>
      <c r="C158" s="34"/>
      <c r="D158" s="27"/>
      <c r="E158" s="15"/>
      <c r="F158" s="16"/>
    </row>
    <row r="159" spans="1:10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</row>
    <row r="160" spans="1:6" ht="15.75">
      <c r="A160" s="32"/>
      <c r="B160" s="33"/>
      <c r="C160" s="34"/>
      <c r="D160" s="27"/>
      <c r="E160" s="15"/>
      <c r="F160" s="16"/>
    </row>
    <row r="161" spans="1:10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</row>
    <row r="162" spans="1:9" ht="15.75">
      <c r="A162" s="37"/>
      <c r="B162" s="36"/>
      <c r="C162" s="38"/>
      <c r="D162" s="39"/>
      <c r="E162" s="40"/>
      <c r="F162" s="54"/>
      <c r="G162" s="54"/>
      <c r="I162" s="54"/>
    </row>
    <row r="163" spans="1:6" ht="15.75">
      <c r="A163" s="37"/>
      <c r="B163" s="36"/>
      <c r="C163" s="38"/>
      <c r="D163" s="39"/>
      <c r="E163" s="40"/>
      <c r="F163" s="55"/>
    </row>
    <row r="164" spans="1:9" ht="15.75">
      <c r="A164" s="37"/>
      <c r="B164" s="36"/>
      <c r="C164" s="38"/>
      <c r="D164" s="39"/>
      <c r="E164" s="40"/>
      <c r="F164" s="56"/>
      <c r="G164" s="25"/>
      <c r="I164" s="2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7"/>
      <c r="B166" s="36"/>
      <c r="C166" s="38"/>
      <c r="D166" s="39"/>
      <c r="E166" s="40"/>
      <c r="F166" s="55"/>
    </row>
    <row r="167" spans="1:6" ht="15.75">
      <c r="A167" s="31"/>
      <c r="B167" s="28"/>
      <c r="C167" s="18"/>
      <c r="D167" s="19"/>
      <c r="E167" s="28"/>
      <c r="F167" s="28"/>
    </row>
    <row r="168" spans="1:6" ht="15.75">
      <c r="A168" s="41"/>
      <c r="B168" s="28"/>
      <c r="C168" s="18"/>
      <c r="D168" s="19"/>
      <c r="E168" s="28"/>
      <c r="F168" s="28"/>
    </row>
    <row r="169" spans="1:6" ht="15.75">
      <c r="A169" s="19"/>
      <c r="B169" s="28"/>
      <c r="C169" s="18"/>
      <c r="D169" s="19"/>
      <c r="E169" s="28"/>
      <c r="F169" s="28"/>
    </row>
    <row r="170" spans="1:10" ht="15.75">
      <c r="A170" s="46"/>
      <c r="B170" s="47"/>
      <c r="C170" s="48"/>
      <c r="D170" s="35"/>
      <c r="E170" s="15"/>
      <c r="F170" s="16"/>
      <c r="G170" s="17"/>
      <c r="H170" s="17"/>
      <c r="I170" s="17"/>
      <c r="J170" s="17"/>
    </row>
    <row r="171" spans="1:6" ht="15.75">
      <c r="A171" s="46"/>
      <c r="B171" s="47"/>
      <c r="C171" s="48"/>
      <c r="D171" s="35"/>
      <c r="E171" s="15"/>
      <c r="F171" s="16"/>
    </row>
    <row r="172" spans="1:10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</row>
    <row r="173" spans="1:6" ht="15.75">
      <c r="A173" s="46"/>
      <c r="B173" s="47"/>
      <c r="C173" s="48"/>
      <c r="D173" s="35"/>
      <c r="E173" s="15"/>
      <c r="F173" s="16"/>
    </row>
    <row r="174" spans="1:10" ht="15.75">
      <c r="A174" s="46"/>
      <c r="B174" s="47"/>
      <c r="C174" s="48"/>
      <c r="D174" s="27"/>
      <c r="E174" s="15"/>
      <c r="F174" s="16"/>
      <c r="G174" s="17"/>
      <c r="H174" s="17"/>
      <c r="I174" s="17"/>
      <c r="J174" s="17"/>
    </row>
    <row r="175" spans="1:6" ht="15.75">
      <c r="A175" s="46"/>
      <c r="B175" s="47"/>
      <c r="C175" s="48"/>
      <c r="D175" s="27"/>
      <c r="E175" s="15"/>
      <c r="F175" s="16"/>
    </row>
    <row r="176" spans="1:10" ht="15.75">
      <c r="A176" s="46"/>
      <c r="B176" s="47"/>
      <c r="C176" s="48"/>
      <c r="D176" s="49"/>
      <c r="E176" s="15"/>
      <c r="F176" s="16"/>
      <c r="G176" s="17"/>
      <c r="H176" s="17"/>
      <c r="I176" s="17"/>
      <c r="J176" s="17"/>
    </row>
    <row r="177" spans="1:6" ht="15.75">
      <c r="A177" s="46"/>
      <c r="B177" s="47"/>
      <c r="C177" s="48"/>
      <c r="D177" s="49"/>
      <c r="E177" s="15"/>
      <c r="F177" s="16"/>
    </row>
    <row r="178" spans="1:10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</row>
    <row r="179" spans="1:6" ht="15.75">
      <c r="A179" s="46"/>
      <c r="B179" s="47"/>
      <c r="C179" s="48"/>
      <c r="D179" s="49"/>
      <c r="E179" s="15"/>
      <c r="F179" s="16"/>
    </row>
    <row r="180" spans="1:10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</row>
    <row r="181" spans="1:6" ht="15.75">
      <c r="A181" s="46"/>
      <c r="B181" s="47"/>
      <c r="C181" s="48"/>
      <c r="D181" s="49"/>
      <c r="E181" s="15"/>
      <c r="F181" s="16"/>
    </row>
    <row r="182" spans="1:10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</row>
    <row r="183" spans="1:6" ht="15.75">
      <c r="A183" s="46"/>
      <c r="B183" s="47"/>
      <c r="C183" s="48"/>
      <c r="D183" s="49"/>
      <c r="E183" s="15"/>
      <c r="F183" s="16"/>
    </row>
    <row r="184" spans="1:10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</row>
    <row r="185" spans="1:6" ht="15.75">
      <c r="A185" s="46"/>
      <c r="B185" s="47"/>
      <c r="C185" s="48"/>
      <c r="D185" s="49"/>
      <c r="E185" s="15"/>
      <c r="F185" s="16"/>
    </row>
    <row r="186" spans="1:10" ht="15.75">
      <c r="A186" s="46"/>
      <c r="B186" s="47"/>
      <c r="C186" s="48"/>
      <c r="D186" s="27"/>
      <c r="E186" s="15"/>
      <c r="F186" s="16"/>
      <c r="G186" s="17"/>
      <c r="H186" s="17"/>
      <c r="I186" s="17"/>
      <c r="J186" s="17"/>
    </row>
    <row r="187" spans="1:6" ht="15.75">
      <c r="A187" s="46"/>
      <c r="B187" s="47"/>
      <c r="C187" s="48"/>
      <c r="D187" s="27"/>
      <c r="E187" s="15"/>
      <c r="F187" s="16"/>
    </row>
    <row r="188" spans="1:10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</row>
    <row r="189" spans="1:6" ht="15.75">
      <c r="A189" s="46"/>
      <c r="B189" s="47"/>
      <c r="C189" s="48"/>
      <c r="D189" s="27"/>
      <c r="E189" s="15"/>
      <c r="F189" s="16"/>
    </row>
    <row r="190" spans="1:10" ht="15.75">
      <c r="A190" s="46"/>
      <c r="B190" s="47"/>
      <c r="C190" s="48"/>
      <c r="D190" s="49"/>
      <c r="E190" s="15"/>
      <c r="F190" s="16"/>
      <c r="G190" s="17"/>
      <c r="H190" s="17"/>
      <c r="I190" s="17"/>
      <c r="J190" s="17"/>
    </row>
    <row r="191" spans="1:6" ht="15.75">
      <c r="A191" s="46"/>
      <c r="B191" s="47"/>
      <c r="C191" s="48"/>
      <c r="D191" s="49"/>
      <c r="E191" s="15"/>
      <c r="F191" s="16"/>
    </row>
    <row r="192" spans="1:10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</row>
    <row r="193" spans="1:6" ht="15.75">
      <c r="A193" s="46"/>
      <c r="B193" s="47"/>
      <c r="C193" s="48"/>
      <c r="D193" s="49"/>
      <c r="E193" s="15"/>
      <c r="F193" s="16"/>
    </row>
    <row r="194" spans="1:10" ht="15.75">
      <c r="A194" s="50"/>
      <c r="B194" s="51"/>
      <c r="C194" s="52"/>
      <c r="D194" s="53"/>
      <c r="E194" s="15"/>
      <c r="F194" s="16"/>
      <c r="G194" s="17"/>
      <c r="H194" s="17"/>
      <c r="I194" s="17"/>
      <c r="J194" s="17"/>
    </row>
    <row r="195" spans="1:6" ht="15.75">
      <c r="A195" s="50"/>
      <c r="B195" s="51"/>
      <c r="C195" s="52"/>
      <c r="D195" s="53"/>
      <c r="E195" s="15"/>
      <c r="F195" s="16"/>
    </row>
    <row r="196" spans="1:10" ht="15.75">
      <c r="A196" s="46"/>
      <c r="B196" s="47"/>
      <c r="C196" s="48"/>
      <c r="D196" s="27"/>
      <c r="E196" s="15"/>
      <c r="F196" s="16"/>
      <c r="G196" s="17"/>
      <c r="H196" s="17"/>
      <c r="I196" s="17"/>
      <c r="J196" s="17"/>
    </row>
    <row r="197" spans="1:6" ht="15.75">
      <c r="A197" s="46"/>
      <c r="B197" s="47"/>
      <c r="C197" s="48"/>
      <c r="D197" s="27"/>
      <c r="E197" s="15"/>
      <c r="F197" s="16"/>
    </row>
    <row r="198" spans="1:10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</row>
    <row r="199" spans="1:6" ht="15.75">
      <c r="A199" s="46"/>
      <c r="B199" s="47"/>
      <c r="C199" s="48"/>
      <c r="D199" s="27"/>
      <c r="E199" s="15"/>
      <c r="F199" s="16"/>
    </row>
    <row r="200" spans="1:10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</row>
    <row r="201" spans="1:6" ht="15.75">
      <c r="A201" s="46"/>
      <c r="B201" s="47"/>
      <c r="C201" s="48"/>
      <c r="D201" s="27"/>
      <c r="E201" s="15"/>
      <c r="F201" s="16"/>
    </row>
    <row r="202" spans="1:10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</row>
    <row r="203" spans="1:6" ht="15.75">
      <c r="A203" s="46"/>
      <c r="B203" s="47"/>
      <c r="C203" s="48"/>
      <c r="D203" s="27"/>
      <c r="E203" s="15"/>
      <c r="F203" s="16"/>
    </row>
    <row r="204" spans="1:10" ht="15.75">
      <c r="A204" s="46"/>
      <c r="B204" s="47"/>
      <c r="C204" s="48"/>
      <c r="D204" s="49"/>
      <c r="E204" s="15"/>
      <c r="F204" s="16"/>
      <c r="G204" s="17"/>
      <c r="H204" s="17"/>
      <c r="I204" s="17"/>
      <c r="J204" s="17"/>
    </row>
    <row r="205" spans="1:6" ht="15.75">
      <c r="A205" s="46"/>
      <c r="B205" s="47"/>
      <c r="C205" s="48"/>
      <c r="D205" s="49"/>
      <c r="E205" s="15"/>
      <c r="F205" s="16"/>
    </row>
    <row r="206" spans="1:10" ht="15.75">
      <c r="A206" s="50"/>
      <c r="B206" s="51"/>
      <c r="C206" s="52"/>
      <c r="D206" s="27"/>
      <c r="E206" s="15"/>
      <c r="F206" s="16"/>
      <c r="G206" s="17"/>
      <c r="H206" s="17"/>
      <c r="I206" s="17"/>
      <c r="J206" s="17"/>
    </row>
    <row r="207" spans="1:6" ht="15.75">
      <c r="A207" s="50"/>
      <c r="B207" s="51"/>
      <c r="C207" s="52"/>
      <c r="D207" s="27"/>
      <c r="E207" s="15"/>
      <c r="F207" s="16"/>
    </row>
    <row r="208" spans="1:10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</row>
    <row r="209" spans="1:6" ht="15.75">
      <c r="A209" s="50"/>
      <c r="B209" s="51"/>
      <c r="C209" s="52"/>
      <c r="D209" s="27"/>
      <c r="E209" s="15"/>
      <c r="F209" s="16"/>
    </row>
    <row r="210" spans="1:10" ht="15.75">
      <c r="A210" s="46"/>
      <c r="B210" s="47"/>
      <c r="C210" s="48"/>
      <c r="D210" s="49"/>
      <c r="E210" s="15"/>
      <c r="F210" s="16"/>
      <c r="G210" s="17"/>
      <c r="H210" s="17"/>
      <c r="I210" s="17"/>
      <c r="J210" s="17"/>
    </row>
    <row r="211" spans="1:6" ht="15.75">
      <c r="A211" s="46"/>
      <c r="B211" s="47"/>
      <c r="C211" s="48"/>
      <c r="D211" s="49"/>
      <c r="E211" s="15"/>
      <c r="F211" s="16"/>
    </row>
    <row r="212" spans="1:10" ht="15.75">
      <c r="A212" s="46"/>
      <c r="B212" s="47"/>
      <c r="C212" s="48"/>
      <c r="D212" s="27"/>
      <c r="E212" s="15"/>
      <c r="F212" s="16"/>
      <c r="G212" s="17"/>
      <c r="H212" s="17"/>
      <c r="I212" s="17"/>
      <c r="J212" s="17"/>
    </row>
    <row r="213" spans="1:6" ht="15.75">
      <c r="A213" s="46"/>
      <c r="B213" s="47"/>
      <c r="C213" s="48"/>
      <c r="D213" s="27"/>
      <c r="E213" s="15"/>
      <c r="F213" s="16"/>
    </row>
    <row r="214" spans="1:6" ht="15.75">
      <c r="A214" s="46"/>
      <c r="B214" s="47"/>
      <c r="C214" s="48"/>
      <c r="D214" s="27"/>
      <c r="E214" s="15"/>
      <c r="F214" s="16"/>
    </row>
    <row r="215" spans="1:10" ht="15.75">
      <c r="A215" s="46"/>
      <c r="B215" s="47"/>
      <c r="C215" s="48"/>
      <c r="D215" s="27"/>
      <c r="E215" s="15"/>
      <c r="F215" s="16"/>
      <c r="G215" s="17"/>
      <c r="H215" s="17"/>
      <c r="I215" s="17"/>
      <c r="J215" s="17"/>
    </row>
    <row r="216" spans="1:6" ht="15.75">
      <c r="A216" s="46"/>
      <c r="B216" s="47"/>
      <c r="C216" s="48"/>
      <c r="D216" s="27"/>
      <c r="E216" s="15"/>
      <c r="F216" s="16"/>
    </row>
    <row r="217" spans="1:10" ht="15.75">
      <c r="A217" s="50"/>
      <c r="B217" s="51"/>
      <c r="C217" s="52"/>
      <c r="D217" s="27"/>
      <c r="E217" s="15"/>
      <c r="F217" s="16"/>
      <c r="G217" s="17"/>
      <c r="H217" s="17"/>
      <c r="I217" s="17"/>
      <c r="J217" s="17"/>
    </row>
    <row r="218" spans="1:6" ht="15.75">
      <c r="A218" s="50"/>
      <c r="B218" s="51"/>
      <c r="C218" s="52"/>
      <c r="D218" s="27"/>
      <c r="E218" s="15"/>
      <c r="F218" s="16"/>
    </row>
    <row r="219" spans="1:10" ht="15.75">
      <c r="A219" s="46"/>
      <c r="B219" s="47"/>
      <c r="C219" s="48"/>
      <c r="D219" s="27"/>
      <c r="E219" s="15"/>
      <c r="F219" s="16"/>
      <c r="G219" s="17"/>
      <c r="H219" s="17"/>
      <c r="I219" s="17"/>
      <c r="J219" s="17"/>
    </row>
    <row r="220" spans="1:6" ht="15.75">
      <c r="A220" s="46"/>
      <c r="B220" s="47"/>
      <c r="C220" s="48"/>
      <c r="D220" s="27"/>
      <c r="E220" s="15"/>
      <c r="F220" s="16"/>
    </row>
    <row r="221" spans="1:10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</row>
    <row r="222" spans="1:6" ht="15.75">
      <c r="A222" s="46"/>
      <c r="B222" s="47"/>
      <c r="C222" s="48"/>
      <c r="D222" s="27"/>
      <c r="E222" s="15"/>
      <c r="F222" s="16"/>
    </row>
    <row r="223" spans="1:10" ht="15.75">
      <c r="A223" s="50"/>
      <c r="B223" s="51"/>
      <c r="C223" s="52"/>
      <c r="D223" s="53"/>
      <c r="E223" s="15"/>
      <c r="F223" s="16"/>
      <c r="G223" s="17"/>
      <c r="H223" s="17"/>
      <c r="I223" s="17"/>
      <c r="J223" s="17"/>
    </row>
    <row r="224" spans="1:6" ht="15.75">
      <c r="A224" s="50"/>
      <c r="B224" s="51"/>
      <c r="C224" s="52"/>
      <c r="D224" s="53"/>
      <c r="E224" s="15"/>
      <c r="F224" s="16"/>
    </row>
    <row r="225" spans="1:10" ht="15.75">
      <c r="A225" s="46"/>
      <c r="B225" s="47"/>
      <c r="C225" s="48"/>
      <c r="D225" s="27"/>
      <c r="E225" s="15"/>
      <c r="F225" s="16"/>
      <c r="G225" s="17"/>
      <c r="H225" s="17"/>
      <c r="I225" s="17"/>
      <c r="J225" s="17"/>
    </row>
    <row r="226" spans="1:6" ht="15.75">
      <c r="A226" s="46"/>
      <c r="B226" s="47"/>
      <c r="C226" s="48"/>
      <c r="D226" s="27"/>
      <c r="E226" s="15"/>
      <c r="F226" s="16"/>
    </row>
    <row r="227" spans="1:10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</row>
    <row r="228" spans="1:9" ht="15.75">
      <c r="A228" s="21"/>
      <c r="B228" s="21"/>
      <c r="C228" s="60"/>
      <c r="D228" s="50"/>
      <c r="E228" s="25"/>
      <c r="F228" s="61"/>
      <c r="G228" s="54"/>
      <c r="I228" s="54"/>
    </row>
    <row r="229" spans="1:6" ht="15.75">
      <c r="A229" s="21"/>
      <c r="B229" s="21"/>
      <c r="C229" s="60"/>
      <c r="D229" s="50"/>
      <c r="E229" s="25"/>
      <c r="F229" s="21"/>
    </row>
    <row r="230" spans="1:9" ht="15.75">
      <c r="A230" s="21"/>
      <c r="B230" s="36"/>
      <c r="C230" s="60"/>
      <c r="D230" s="50"/>
      <c r="E230" s="25"/>
      <c r="F230" s="22"/>
      <c r="G230" s="25"/>
      <c r="I230" s="25"/>
    </row>
    <row r="231" spans="1:9" ht="15.75">
      <c r="A231" s="21"/>
      <c r="B231" s="21"/>
      <c r="C231" s="60"/>
      <c r="D231" s="21"/>
      <c r="E231" s="25"/>
      <c r="F231" s="61"/>
      <c r="G231" s="54"/>
      <c r="I231" s="54"/>
    </row>
    <row r="232" spans="1:6" ht="15.75">
      <c r="A232" s="21"/>
      <c r="B232" s="21"/>
      <c r="C232" s="21"/>
      <c r="D232" s="21"/>
      <c r="E232" s="25"/>
      <c r="F232" s="21"/>
    </row>
    <row r="233" spans="1:9" ht="15.75">
      <c r="A233" s="21"/>
      <c r="B233" s="21"/>
      <c r="C233" s="21"/>
      <c r="D233" s="21"/>
      <c r="E233" s="25"/>
      <c r="F233" s="22"/>
      <c r="G233" s="25"/>
      <c r="I233" s="25"/>
    </row>
  </sheetData>
  <sheetProtection/>
  <protectedRanges>
    <protectedRange sqref="E53:E57" name="Range1_1"/>
  </protectedRanges>
  <mergeCells count="4">
    <mergeCell ref="E6:F6"/>
    <mergeCell ref="E7:F7"/>
    <mergeCell ref="E8:F8"/>
    <mergeCell ref="E9:F9"/>
  </mergeCells>
  <printOptions horizontalCentered="1"/>
  <pageMargins left="0.3" right="0.3" top="1" bottom="0.5" header="0.35" footer="0"/>
  <pageSetup horizontalDpi="600" verticalDpi="600" orientation="portrait" scale="63" r:id="rId1"/>
  <headerFooter alignWithMargins="0">
    <oddHeader>&amp;R&amp;16PAGE &amp;P OF &amp;N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2012-12-07T19:50:39Z</cp:lastPrinted>
  <dcterms:created xsi:type="dcterms:W3CDTF">2000-03-01T21:43:43Z</dcterms:created>
  <dcterms:modified xsi:type="dcterms:W3CDTF">2012-12-10T16:48:06Z</dcterms:modified>
  <cp:category/>
  <cp:version/>
  <cp:contentType/>
  <cp:contentStatus/>
</cp:coreProperties>
</file>