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'A'!$A$1:$J$80</definedName>
    <definedName name="_xlnm.Print_Titles" localSheetId="0">'A'!$1:$13</definedName>
    <definedName name="TEST">'A'!$A$1:$J$13</definedName>
  </definedNames>
  <calcPr fullCalcOnLoad="1"/>
</workbook>
</file>

<file path=xl/sharedStrings.xml><?xml version="1.0" encoding="utf-8"?>
<sst xmlns="http://schemas.openxmlformats.org/spreadsheetml/2006/main" count="127" uniqueCount="83">
  <si>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</si>
  <si>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</si>
  <si>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</si>
  <si>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</si>
  <si>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</si>
  <si>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</si>
  <si>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</si>
  <si>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</si>
  <si>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</si>
  <si>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</si>
  <si>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</si>
  <si>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</si>
  <si>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</si>
  <si>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</si>
  <si>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</si>
  <si>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29, 2013</t>
  </si>
  <si>
    <t>RESURFACING 2013 - ASPHALT PAVING, STREETS</t>
  </si>
  <si>
    <t>WITH STORM SEWER</t>
  </si>
  <si>
    <t>ACCOUNT NO.  CS53-58260-810358-00-53W11492   Pulverize &amp; Pave</t>
  </si>
  <si>
    <t>CONTRACT NO. 7021</t>
  </si>
  <si>
    <t>10701E</t>
  </si>
  <si>
    <t>TRAFFIC CONTROL - GROUP E</t>
  </si>
  <si>
    <t>10701F</t>
  </si>
  <si>
    <t>TRAFFIC CONTROL - GROUP F</t>
  </si>
  <si>
    <t>10701G</t>
  </si>
  <si>
    <t>TRAFFIC CONTROL - GROUP G</t>
  </si>
  <si>
    <t>10701H</t>
  </si>
  <si>
    <t>TRAFFIC CONTROL - GROUP H</t>
  </si>
  <si>
    <t>10701I</t>
  </si>
  <si>
    <t>TRAFFIC CONTROL - GROUP I</t>
  </si>
  <si>
    <t>10701R</t>
  </si>
  <si>
    <t xml:space="preserve">TRAFFIC CONTROL - LOCAL STREET (undistributed) </t>
  </si>
  <si>
    <t>EACH</t>
  </si>
  <si>
    <t>10701S</t>
  </si>
  <si>
    <t>TRAFFIC CONTROL - MAJOR STREET, two lanes (undistributed)</t>
  </si>
  <si>
    <t>10701T</t>
  </si>
  <si>
    <t>TRAFFIC CONTROL - MAJOR STREET, more than two lanes (undistributed)</t>
  </si>
  <si>
    <t>TRAFFIC CONTROL SIGN - PORTABLE ARROW BOARD</t>
  </si>
  <si>
    <t>DAYS</t>
  </si>
  <si>
    <t>TRAFFIC CONTROL SIGN - PORTABLE CHANGEABLE MESSAGE</t>
  </si>
  <si>
    <t>10911E</t>
  </si>
  <si>
    <t>MOBILIZATION - GROUP E</t>
  </si>
  <si>
    <t>10911F</t>
  </si>
  <si>
    <t>MOBILIZATION - GROUP F</t>
  </si>
  <si>
    <t>10911G</t>
  </si>
  <si>
    <t>MOBILIZATION - GROUP G</t>
  </si>
  <si>
    <t>10911H</t>
  </si>
  <si>
    <t>MOBILIZATION - GROUP H</t>
  </si>
  <si>
    <t>10911I</t>
  </si>
  <si>
    <t>MOBILIZATION - GROUP I</t>
  </si>
  <si>
    <t>10911R</t>
  </si>
  <si>
    <t>MOBILIZATION (undistributed)</t>
  </si>
  <si>
    <t>HMA PAVEMENT, TYPE E-0.3</t>
  </si>
  <si>
    <t>TON</t>
  </si>
  <si>
    <t>HMA PAVEMENT, TYPE E-1</t>
  </si>
  <si>
    <t>HMA PAVEMENT, TYPE E-3</t>
  </si>
  <si>
    <t>TACK COAT</t>
  </si>
  <si>
    <t>GAL</t>
  </si>
  <si>
    <t>ASPHALT DRIVE &amp; TERRACE - RESURFACING</t>
  </si>
  <si>
    <t>SY</t>
  </si>
  <si>
    <t>INSTALL ADJUSTABLE VALVE BOX RISER</t>
  </si>
  <si>
    <t xml:space="preserve">PAVEMENT MARKING EPOXY,LINE, 4-INCH </t>
  </si>
  <si>
    <t>L.F.</t>
  </si>
  <si>
    <t xml:space="preserve">PAVEMENT MARKING EPOXY, DOUBLE LINE, 4-INCH </t>
  </si>
  <si>
    <t xml:space="preserve">PAVEMENT MARKING EPOXY, LINE, 6-INCH </t>
  </si>
  <si>
    <t xml:space="preserve">PAVEMENT MARKING EPOXY, LINE, 8-INCH </t>
  </si>
  <si>
    <t>PAVEMENT MARKING EPOXY,CROSSWALK,  6-INCH</t>
  </si>
  <si>
    <t>PAVEMENT MARKING EPOXY, CONTINENTAL CROSSWALK,      18-INCH</t>
  </si>
  <si>
    <t>PAVEMENT MARKING EPOXY,STOP LINE,  24- INCH</t>
  </si>
  <si>
    <t>PAVEMENT MARKING EPOXY,  SYMBOL, BUS LANE</t>
  </si>
  <si>
    <t>PAVEMENT MARKING EPOXY,  SYMBOL, LEFT ARROW</t>
  </si>
  <si>
    <t>PAVEMENT MARKING EPOXY,  WORD, ONLY</t>
  </si>
  <si>
    <t>=</t>
  </si>
  <si>
    <t>CONTRACT TOTALS</t>
  </si>
  <si>
    <t>STARK ASPHALT A DIV. OF</t>
  </si>
  <si>
    <t>NORTHWEST ASPHALT</t>
  </si>
  <si>
    <t>PRODUCTS, INC.</t>
  </si>
  <si>
    <t>PAYNE &amp;</t>
  </si>
  <si>
    <t>DOLAN, INC.</t>
  </si>
  <si>
    <t>WOLF PAVING</t>
  </si>
  <si>
    <t>&amp; EXCAVATION</t>
  </si>
  <si>
    <t>OF MADISON,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</si>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</sst>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10">
      <alignment wrapText="1"/>
      <protection/>
    </xf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fill"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G5" sqref="G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6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18" t="s">
        <v>16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19" t="s">
        <v>17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15" t="s">
        <v>18</v>
      </c>
      <c r="B3" s="1"/>
      <c r="C3" s="1"/>
      <c r="D3" s="1"/>
      <c r="E3" s="2"/>
      <c r="F3" s="1"/>
      <c r="G3" s="1"/>
      <c r="H3" s="1"/>
      <c r="I3" s="1"/>
      <c r="J3" s="1"/>
    </row>
    <row r="4" spans="1:10" s="3" customFormat="1" ht="15" customHeight="1">
      <c r="A4" s="18" t="s">
        <v>19</v>
      </c>
      <c r="B4" s="1"/>
      <c r="C4" s="1"/>
      <c r="D4" s="1"/>
      <c r="E4" s="2"/>
      <c r="F4" s="1"/>
      <c r="G4" s="1"/>
      <c r="H4" s="1"/>
      <c r="I4" s="1"/>
      <c r="J4" s="1"/>
    </row>
    <row r="5" spans="1:10" ht="15" customHeight="1">
      <c r="A5" s="4" t="s">
        <v>15</v>
      </c>
      <c r="B5" s="4"/>
      <c r="C5" s="5"/>
      <c r="D5" s="5"/>
      <c r="E5" s="6"/>
      <c r="F5" s="5"/>
      <c r="G5" s="5"/>
      <c r="H5" s="5"/>
      <c r="I5" s="5"/>
      <c r="J5" s="5"/>
    </row>
    <row r="6" spans="1:10" ht="21.75" customHeight="1">
      <c r="A6" s="4"/>
      <c r="B6" s="4"/>
      <c r="C6" s="4"/>
      <c r="D6" s="4"/>
      <c r="E6" s="35"/>
      <c r="F6" s="35"/>
      <c r="G6" s="9"/>
      <c r="H6" s="10"/>
      <c r="I6" s="10" t="s">
        <v>79</v>
      </c>
      <c r="J6" s="10"/>
    </row>
    <row r="7" spans="1:10" ht="21.75" customHeight="1">
      <c r="A7" s="4"/>
      <c r="B7" s="4"/>
      <c r="C7" s="4"/>
      <c r="D7" s="4"/>
      <c r="E7" s="35" t="s">
        <v>74</v>
      </c>
      <c r="F7" s="35"/>
      <c r="G7" s="9"/>
      <c r="H7" s="10"/>
      <c r="I7" s="10" t="s">
        <v>80</v>
      </c>
      <c r="J7" s="10"/>
    </row>
    <row r="8" spans="1:10" ht="21.75" customHeight="1">
      <c r="A8" s="4"/>
      <c r="B8" s="4"/>
      <c r="C8" s="4"/>
      <c r="D8" s="4"/>
      <c r="E8" s="35" t="s">
        <v>75</v>
      </c>
      <c r="F8" s="35"/>
      <c r="G8" s="9" t="s">
        <v>77</v>
      </c>
      <c r="H8" s="10"/>
      <c r="I8" s="10" t="s">
        <v>81</v>
      </c>
      <c r="J8" s="10"/>
    </row>
    <row r="9" spans="1:10" ht="21.75" customHeight="1">
      <c r="A9" s="4"/>
      <c r="B9" s="4"/>
      <c r="C9" s="10"/>
      <c r="D9" s="10"/>
      <c r="E9" s="35" t="s">
        <v>76</v>
      </c>
      <c r="F9" s="35"/>
      <c r="G9" s="10" t="s">
        <v>78</v>
      </c>
      <c r="H9" s="10"/>
      <c r="I9" s="10" t="s">
        <v>82</v>
      </c>
      <c r="J9" s="10"/>
    </row>
    <row r="10" spans="1:10" ht="13.5" customHeight="1">
      <c r="A10" s="4" t="s">
        <v>0</v>
      </c>
      <c r="B10" s="4"/>
      <c r="C10" s="4"/>
      <c r="D10" s="4"/>
      <c r="E10" s="11" t="s">
        <v>1</v>
      </c>
      <c r="F10" s="4" t="s">
        <v>2</v>
      </c>
      <c r="G10" s="11" t="s">
        <v>1</v>
      </c>
      <c r="H10" s="4" t="s">
        <v>2</v>
      </c>
      <c r="I10" s="11" t="s">
        <v>1</v>
      </c>
      <c r="J10" s="4" t="s">
        <v>2</v>
      </c>
    </row>
    <row r="11" spans="1:10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</row>
    <row r="12" spans="1:10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</row>
    <row r="13" spans="1:10" ht="13.5" customHeight="1">
      <c r="A13" s="4" t="s">
        <v>12</v>
      </c>
      <c r="B13" s="4"/>
      <c r="C13" s="4"/>
      <c r="D13" s="4"/>
      <c r="E13" s="11" t="s">
        <v>1</v>
      </c>
      <c r="F13" s="12" t="s">
        <v>13</v>
      </c>
      <c r="G13" s="11" t="s">
        <v>1</v>
      </c>
      <c r="H13" s="12" t="s">
        <v>13</v>
      </c>
      <c r="I13" s="11" t="s">
        <v>1</v>
      </c>
      <c r="J13" s="12" t="s">
        <v>13</v>
      </c>
    </row>
    <row r="14" spans="1:10" ht="15.75">
      <c r="A14" s="20"/>
      <c r="B14" s="22"/>
      <c r="C14" s="17"/>
      <c r="D14" s="21"/>
      <c r="E14" s="14"/>
      <c r="F14" s="13"/>
      <c r="G14" s="14"/>
      <c r="H14" s="14"/>
      <c r="I14" s="14"/>
      <c r="J14" s="14"/>
    </row>
    <row r="15" spans="1:10" ht="15.75">
      <c r="A15" s="23" t="s">
        <v>20</v>
      </c>
      <c r="B15" s="24" t="s">
        <v>21</v>
      </c>
      <c r="C15" s="25">
        <v>1</v>
      </c>
      <c r="D15" s="26" t="s">
        <v>14</v>
      </c>
      <c r="E15" s="14">
        <v>100</v>
      </c>
      <c r="F15" s="13">
        <f aca="true" t="shared" si="0" ref="F15:F77">ROUND(C15*E15,2)</f>
        <v>100</v>
      </c>
      <c r="G15" s="14">
        <v>150</v>
      </c>
      <c r="H15" s="14">
        <f>G15*C15</f>
        <v>150</v>
      </c>
      <c r="I15" s="14">
        <v>1500</v>
      </c>
      <c r="J15" s="14">
        <f>I15*C15</f>
        <v>1500</v>
      </c>
    </row>
    <row r="16" spans="1:10" ht="15.75">
      <c r="A16" s="23"/>
      <c r="B16" s="24"/>
      <c r="C16" s="25"/>
      <c r="D16" s="26"/>
      <c r="E16" s="14"/>
      <c r="F16" s="13"/>
      <c r="G16" s="14"/>
      <c r="H16" s="14"/>
      <c r="I16" s="14"/>
      <c r="J16" s="14"/>
    </row>
    <row r="17" spans="1:10" ht="15.75">
      <c r="A17" s="23" t="s">
        <v>22</v>
      </c>
      <c r="B17" s="24" t="s">
        <v>23</v>
      </c>
      <c r="C17" s="25">
        <v>1</v>
      </c>
      <c r="D17" s="26" t="s">
        <v>14</v>
      </c>
      <c r="E17" s="14">
        <v>100</v>
      </c>
      <c r="F17" s="13">
        <f t="shared" si="0"/>
        <v>100</v>
      </c>
      <c r="G17" s="14">
        <v>150</v>
      </c>
      <c r="H17" s="14">
        <f>G17*C17</f>
        <v>150</v>
      </c>
      <c r="I17" s="14">
        <v>2500</v>
      </c>
      <c r="J17" s="14">
        <f>I17*C17</f>
        <v>2500</v>
      </c>
    </row>
    <row r="18" spans="1:10" ht="15.75">
      <c r="A18" s="23"/>
      <c r="B18" s="24"/>
      <c r="C18" s="25"/>
      <c r="D18" s="26"/>
      <c r="E18" s="14"/>
      <c r="F18" s="13"/>
      <c r="G18" s="14"/>
      <c r="H18" s="14"/>
      <c r="I18" s="14"/>
      <c r="J18" s="14"/>
    </row>
    <row r="19" spans="1:10" ht="15.75">
      <c r="A19" s="23" t="s">
        <v>24</v>
      </c>
      <c r="B19" s="24" t="s">
        <v>25</v>
      </c>
      <c r="C19" s="25">
        <v>1</v>
      </c>
      <c r="D19" s="26" t="s">
        <v>14</v>
      </c>
      <c r="E19" s="14">
        <v>100</v>
      </c>
      <c r="F19" s="13">
        <f t="shared" si="0"/>
        <v>100</v>
      </c>
      <c r="G19" s="14">
        <v>150</v>
      </c>
      <c r="H19" s="14">
        <f>G19*C19</f>
        <v>150</v>
      </c>
      <c r="I19" s="14">
        <v>1500</v>
      </c>
      <c r="J19" s="14">
        <f>I19*C19</f>
        <v>1500</v>
      </c>
    </row>
    <row r="20" spans="1:6" ht="15.75">
      <c r="A20" s="23"/>
      <c r="B20" s="24"/>
      <c r="C20" s="25"/>
      <c r="D20" s="26"/>
      <c r="E20" s="14"/>
      <c r="F20" s="13"/>
    </row>
    <row r="21" spans="1:10" ht="15.75">
      <c r="A21" s="27" t="s">
        <v>26</v>
      </c>
      <c r="B21" s="28" t="s">
        <v>27</v>
      </c>
      <c r="C21" s="29">
        <v>1</v>
      </c>
      <c r="D21" s="30" t="s">
        <v>14</v>
      </c>
      <c r="E21" s="14">
        <v>100</v>
      </c>
      <c r="F21" s="13">
        <f t="shared" si="0"/>
        <v>100</v>
      </c>
      <c r="G21" s="14">
        <v>150</v>
      </c>
      <c r="H21" s="14">
        <f>G21*C21</f>
        <v>150</v>
      </c>
      <c r="I21" s="14">
        <v>1500</v>
      </c>
      <c r="J21" s="14">
        <f>I21*C21</f>
        <v>1500</v>
      </c>
    </row>
    <row r="22" spans="1:6" ht="15.75">
      <c r="A22" s="27"/>
      <c r="B22" s="28"/>
      <c r="C22" s="29"/>
      <c r="D22" s="30"/>
      <c r="E22" s="14"/>
      <c r="F22" s="13"/>
    </row>
    <row r="23" spans="1:10" ht="15.75">
      <c r="A23" s="27" t="s">
        <v>28</v>
      </c>
      <c r="B23" s="28" t="s">
        <v>29</v>
      </c>
      <c r="C23" s="29">
        <v>1</v>
      </c>
      <c r="D23" s="30" t="s">
        <v>14</v>
      </c>
      <c r="E23" s="14">
        <v>100</v>
      </c>
      <c r="F23" s="13">
        <f t="shared" si="0"/>
        <v>100</v>
      </c>
      <c r="G23" s="14">
        <v>150</v>
      </c>
      <c r="H23" s="14">
        <f>G23*C23</f>
        <v>150</v>
      </c>
      <c r="I23" s="14">
        <v>1500</v>
      </c>
      <c r="J23" s="14">
        <f>I23*C23</f>
        <v>1500</v>
      </c>
    </row>
    <row r="24" spans="1:6" ht="15.75">
      <c r="A24" s="27"/>
      <c r="B24" s="28"/>
      <c r="C24" s="29"/>
      <c r="D24" s="30"/>
      <c r="E24" s="14"/>
      <c r="F24" s="13"/>
    </row>
    <row r="25" spans="1:10" ht="31.5">
      <c r="A25" s="27" t="s">
        <v>30</v>
      </c>
      <c r="B25" s="28" t="s">
        <v>31</v>
      </c>
      <c r="C25" s="29">
        <v>2</v>
      </c>
      <c r="D25" s="30" t="s">
        <v>32</v>
      </c>
      <c r="E25" s="14">
        <v>150</v>
      </c>
      <c r="F25" s="13">
        <f t="shared" si="0"/>
        <v>300</v>
      </c>
      <c r="G25" s="14">
        <v>150</v>
      </c>
      <c r="H25" s="14">
        <f>G25*C25</f>
        <v>300</v>
      </c>
      <c r="I25" s="14">
        <v>500</v>
      </c>
      <c r="J25" s="14">
        <f>I25*C25</f>
        <v>1000</v>
      </c>
    </row>
    <row r="26" spans="1:6" ht="15.75">
      <c r="A26" s="27"/>
      <c r="B26" s="28"/>
      <c r="C26" s="29"/>
      <c r="D26" s="30"/>
      <c r="E26" s="14"/>
      <c r="F26" s="13"/>
    </row>
    <row r="27" spans="1:10" ht="31.5">
      <c r="A27" s="27" t="s">
        <v>33</v>
      </c>
      <c r="B27" s="28" t="s">
        <v>34</v>
      </c>
      <c r="C27" s="29">
        <v>2</v>
      </c>
      <c r="D27" s="30" t="s">
        <v>32</v>
      </c>
      <c r="E27" s="14">
        <v>200</v>
      </c>
      <c r="F27" s="13">
        <f t="shared" si="0"/>
        <v>400</v>
      </c>
      <c r="G27" s="14">
        <v>200</v>
      </c>
      <c r="H27" s="14">
        <f>G27*C27</f>
        <v>400</v>
      </c>
      <c r="I27" s="14">
        <v>500</v>
      </c>
      <c r="J27" s="14">
        <f>I27*C27</f>
        <v>1000</v>
      </c>
    </row>
    <row r="28" spans="1:6" ht="15.75">
      <c r="A28" s="27"/>
      <c r="B28" s="28"/>
      <c r="C28" s="29"/>
      <c r="D28" s="30"/>
      <c r="E28" s="14"/>
      <c r="F28" s="13"/>
    </row>
    <row r="29" spans="1:10" ht="34.5" customHeight="1">
      <c r="A29" s="27" t="s">
        <v>35</v>
      </c>
      <c r="B29" s="28" t="s">
        <v>36</v>
      </c>
      <c r="C29" s="29">
        <v>2</v>
      </c>
      <c r="D29" s="30" t="s">
        <v>32</v>
      </c>
      <c r="E29" s="14">
        <v>225</v>
      </c>
      <c r="F29" s="13">
        <f t="shared" si="0"/>
        <v>450</v>
      </c>
      <c r="G29" s="14">
        <v>250</v>
      </c>
      <c r="H29" s="14">
        <f>G29*C29</f>
        <v>500</v>
      </c>
      <c r="I29" s="14">
        <v>800</v>
      </c>
      <c r="J29" s="14">
        <f>I29*C29</f>
        <v>1600</v>
      </c>
    </row>
    <row r="30" spans="1:6" ht="15.75">
      <c r="A30" s="27"/>
      <c r="B30" s="28"/>
      <c r="C30" s="29"/>
      <c r="D30" s="30"/>
      <c r="E30" s="14"/>
      <c r="F30" s="13"/>
    </row>
    <row r="31" spans="1:10" ht="31.5">
      <c r="A31" s="27">
        <v>10720</v>
      </c>
      <c r="B31" s="28" t="s">
        <v>37</v>
      </c>
      <c r="C31" s="29">
        <v>10</v>
      </c>
      <c r="D31" s="30" t="s">
        <v>38</v>
      </c>
      <c r="E31" s="14">
        <v>60</v>
      </c>
      <c r="F31" s="13">
        <f t="shared" si="0"/>
        <v>600</v>
      </c>
      <c r="G31" s="14">
        <v>38</v>
      </c>
      <c r="H31" s="14">
        <f>G31*C31</f>
        <v>380</v>
      </c>
      <c r="I31" s="14">
        <v>120</v>
      </c>
      <c r="J31" s="14">
        <f>I31*C31</f>
        <v>1200</v>
      </c>
    </row>
    <row r="32" spans="1:6" ht="15.75">
      <c r="A32" s="27"/>
      <c r="B32" s="28"/>
      <c r="C32" s="29"/>
      <c r="D32" s="30"/>
      <c r="E32" s="14"/>
      <c r="F32" s="13"/>
    </row>
    <row r="33" spans="1:10" ht="34.5" customHeight="1">
      <c r="A33" s="27">
        <v>10721</v>
      </c>
      <c r="B33" s="28" t="s">
        <v>39</v>
      </c>
      <c r="C33" s="29">
        <v>10</v>
      </c>
      <c r="D33" s="30" t="s">
        <v>38</v>
      </c>
      <c r="E33" s="14">
        <v>80</v>
      </c>
      <c r="F33" s="13">
        <f t="shared" si="0"/>
        <v>800</v>
      </c>
      <c r="G33" s="14">
        <v>60</v>
      </c>
      <c r="H33" s="14">
        <f>G33*C33</f>
        <v>600</v>
      </c>
      <c r="I33" s="14">
        <v>120</v>
      </c>
      <c r="J33" s="14">
        <f>I33*C33</f>
        <v>1200</v>
      </c>
    </row>
    <row r="34" spans="1:6" ht="15.75">
      <c r="A34" s="27"/>
      <c r="B34" s="28"/>
      <c r="C34" s="29"/>
      <c r="D34" s="30"/>
      <c r="E34" s="14"/>
      <c r="F34" s="13"/>
    </row>
    <row r="35" spans="1:10" ht="15.75">
      <c r="A35" s="27" t="s">
        <v>40</v>
      </c>
      <c r="B35" s="28" t="s">
        <v>41</v>
      </c>
      <c r="C35" s="29">
        <v>1</v>
      </c>
      <c r="D35" s="30" t="s">
        <v>14</v>
      </c>
      <c r="E35" s="14">
        <v>250</v>
      </c>
      <c r="F35" s="13">
        <f t="shared" si="0"/>
        <v>250</v>
      </c>
      <c r="G35" s="14">
        <v>400</v>
      </c>
      <c r="H35" s="14">
        <f>G35*C35</f>
        <v>400</v>
      </c>
      <c r="I35" s="14">
        <v>3200</v>
      </c>
      <c r="J35" s="14">
        <f>I35*C35</f>
        <v>3200</v>
      </c>
    </row>
    <row r="36" spans="1:6" ht="15.75">
      <c r="A36" s="27"/>
      <c r="B36" s="28"/>
      <c r="C36" s="29"/>
      <c r="D36" s="30"/>
      <c r="E36" s="14"/>
      <c r="F36" s="13"/>
    </row>
    <row r="37" spans="1:10" ht="15.75">
      <c r="A37" s="27" t="s">
        <v>42</v>
      </c>
      <c r="B37" s="28" t="s">
        <v>43</v>
      </c>
      <c r="C37" s="29">
        <v>1</v>
      </c>
      <c r="D37" s="30" t="s">
        <v>14</v>
      </c>
      <c r="E37" s="14">
        <v>250</v>
      </c>
      <c r="F37" s="13">
        <f t="shared" si="0"/>
        <v>250</v>
      </c>
      <c r="G37" s="14">
        <v>400</v>
      </c>
      <c r="H37" s="14">
        <f>G37*C37</f>
        <v>400</v>
      </c>
      <c r="I37" s="14">
        <v>2870</v>
      </c>
      <c r="J37" s="14">
        <f>I37*C37</f>
        <v>2870</v>
      </c>
    </row>
    <row r="38" spans="1:6" ht="15.75">
      <c r="A38" s="27"/>
      <c r="B38" s="28"/>
      <c r="C38" s="29"/>
      <c r="D38" s="30"/>
      <c r="E38" s="14"/>
      <c r="F38" s="13"/>
    </row>
    <row r="39" spans="1:10" ht="15.75">
      <c r="A39" s="27" t="s">
        <v>44</v>
      </c>
      <c r="B39" s="28" t="s">
        <v>45</v>
      </c>
      <c r="C39" s="29">
        <v>1</v>
      </c>
      <c r="D39" s="30" t="s">
        <v>14</v>
      </c>
      <c r="E39" s="14">
        <v>250</v>
      </c>
      <c r="F39" s="13">
        <f t="shared" si="0"/>
        <v>250</v>
      </c>
      <c r="G39" s="14">
        <v>400</v>
      </c>
      <c r="H39" s="14">
        <f>G39*C39</f>
        <v>400</v>
      </c>
      <c r="I39" s="14">
        <v>2870</v>
      </c>
      <c r="J39" s="14">
        <f>I39*C39</f>
        <v>2870</v>
      </c>
    </row>
    <row r="40" spans="1:6" ht="15.75">
      <c r="A40" s="27"/>
      <c r="B40" s="28"/>
      <c r="C40" s="29"/>
      <c r="D40" s="30"/>
      <c r="E40" s="14"/>
      <c r="F40" s="13"/>
    </row>
    <row r="41" spans="1:10" ht="15.75">
      <c r="A41" s="27" t="s">
        <v>46</v>
      </c>
      <c r="B41" s="28" t="s">
        <v>47</v>
      </c>
      <c r="C41" s="29">
        <v>1</v>
      </c>
      <c r="D41" s="30" t="s">
        <v>14</v>
      </c>
      <c r="E41" s="14">
        <v>250</v>
      </c>
      <c r="F41" s="13">
        <f t="shared" si="0"/>
        <v>250</v>
      </c>
      <c r="G41" s="14">
        <v>400</v>
      </c>
      <c r="H41" s="14">
        <f>G41*C41</f>
        <v>400</v>
      </c>
      <c r="I41" s="14">
        <v>2870</v>
      </c>
      <c r="J41" s="14">
        <f>I41*C41</f>
        <v>2870</v>
      </c>
    </row>
    <row r="42" spans="1:6" ht="15.75">
      <c r="A42" s="27"/>
      <c r="B42" s="28"/>
      <c r="C42" s="29"/>
      <c r="D42" s="30"/>
      <c r="E42" s="14"/>
      <c r="F42" s="13"/>
    </row>
    <row r="43" spans="1:10" ht="15.75">
      <c r="A43" s="27" t="s">
        <v>48</v>
      </c>
      <c r="B43" s="28" t="s">
        <v>49</v>
      </c>
      <c r="C43" s="29">
        <v>1</v>
      </c>
      <c r="D43" s="30" t="s">
        <v>14</v>
      </c>
      <c r="E43" s="14">
        <v>250</v>
      </c>
      <c r="F43" s="13">
        <f t="shared" si="0"/>
        <v>250</v>
      </c>
      <c r="G43" s="14">
        <v>400</v>
      </c>
      <c r="H43" s="14">
        <f>G43*C43</f>
        <v>400</v>
      </c>
      <c r="I43" s="14">
        <v>2870</v>
      </c>
      <c r="J43" s="14">
        <f>I43*C43</f>
        <v>2870</v>
      </c>
    </row>
    <row r="44" spans="1:6" ht="15.75">
      <c r="A44" s="27"/>
      <c r="B44" s="28"/>
      <c r="C44" s="29"/>
      <c r="D44" s="30"/>
      <c r="E44" s="14"/>
      <c r="F44" s="13"/>
    </row>
    <row r="45" spans="1:10" ht="15.75">
      <c r="A45" s="27" t="s">
        <v>50</v>
      </c>
      <c r="B45" s="28" t="s">
        <v>51</v>
      </c>
      <c r="C45" s="29">
        <v>2</v>
      </c>
      <c r="D45" s="30" t="s">
        <v>32</v>
      </c>
      <c r="E45" s="14">
        <v>325</v>
      </c>
      <c r="F45" s="13">
        <f t="shared" si="0"/>
        <v>650</v>
      </c>
      <c r="G45" s="14">
        <v>200</v>
      </c>
      <c r="H45" s="14">
        <f>G45*C45</f>
        <v>400</v>
      </c>
      <c r="I45" s="14">
        <v>600</v>
      </c>
      <c r="J45" s="14">
        <f>I45*C45</f>
        <v>1200</v>
      </c>
    </row>
    <row r="46" spans="1:6" ht="15.75">
      <c r="A46" s="27"/>
      <c r="B46" s="28"/>
      <c r="C46" s="29"/>
      <c r="D46" s="30"/>
      <c r="E46" s="14"/>
      <c r="F46" s="13"/>
    </row>
    <row r="47" spans="1:10" ht="15.75">
      <c r="A47" s="27">
        <v>40201</v>
      </c>
      <c r="B47" s="28" t="s">
        <v>52</v>
      </c>
      <c r="C47" s="29">
        <v>5498</v>
      </c>
      <c r="D47" s="30" t="s">
        <v>53</v>
      </c>
      <c r="E47" s="14">
        <v>54.25</v>
      </c>
      <c r="F47" s="13">
        <f t="shared" si="0"/>
        <v>298266.5</v>
      </c>
      <c r="G47" s="14">
        <v>52.95</v>
      </c>
      <c r="H47" s="14">
        <f>G47*C47</f>
        <v>291119.10000000003</v>
      </c>
      <c r="I47" s="14">
        <v>64.6</v>
      </c>
      <c r="J47" s="14">
        <f>I47*C47</f>
        <v>355170.8</v>
      </c>
    </row>
    <row r="48" spans="1:6" ht="15.75">
      <c r="A48" s="27"/>
      <c r="B48" s="28"/>
      <c r="C48" s="29"/>
      <c r="D48" s="30"/>
      <c r="E48" s="14"/>
      <c r="F48" s="13"/>
    </row>
    <row r="49" spans="1:10" ht="15.75">
      <c r="A49" s="27">
        <v>40202</v>
      </c>
      <c r="B49" s="28" t="s">
        <v>54</v>
      </c>
      <c r="C49" s="29">
        <v>7858</v>
      </c>
      <c r="D49" s="30" t="s">
        <v>53</v>
      </c>
      <c r="E49" s="14">
        <v>53.25</v>
      </c>
      <c r="F49" s="13">
        <f t="shared" si="0"/>
        <v>418438.5</v>
      </c>
      <c r="G49" s="14">
        <v>55.7</v>
      </c>
      <c r="H49" s="14">
        <f>G49*C49</f>
        <v>437690.60000000003</v>
      </c>
      <c r="I49" s="14">
        <v>64.6</v>
      </c>
      <c r="J49" s="14">
        <f>I49*C49</f>
        <v>507626.79999999993</v>
      </c>
    </row>
    <row r="50" spans="1:6" ht="15.75">
      <c r="A50" s="27"/>
      <c r="B50" s="28"/>
      <c r="C50" s="29"/>
      <c r="D50" s="30"/>
      <c r="E50" s="14"/>
      <c r="F50" s="13"/>
    </row>
    <row r="51" spans="1:10" ht="15.75">
      <c r="A51" s="27">
        <v>40203</v>
      </c>
      <c r="B51" s="28" t="s">
        <v>55</v>
      </c>
      <c r="C51" s="29">
        <v>50</v>
      </c>
      <c r="D51" s="30" t="s">
        <v>53</v>
      </c>
      <c r="E51" s="14">
        <v>60</v>
      </c>
      <c r="F51" s="13">
        <f t="shared" si="0"/>
        <v>3000</v>
      </c>
      <c r="G51" s="14">
        <v>58.6</v>
      </c>
      <c r="H51" s="14">
        <f>G51*C51</f>
        <v>2930</v>
      </c>
      <c r="I51" s="14">
        <v>75</v>
      </c>
      <c r="J51" s="14">
        <f>I51*C51</f>
        <v>3750</v>
      </c>
    </row>
    <row r="52" spans="1:6" ht="15.75">
      <c r="A52" s="27"/>
      <c r="B52" s="28"/>
      <c r="C52" s="29"/>
      <c r="D52" s="30"/>
      <c r="E52" s="14"/>
      <c r="F52" s="13"/>
    </row>
    <row r="53" spans="1:10" ht="15.75">
      <c r="A53" s="27">
        <v>40211</v>
      </c>
      <c r="B53" s="28" t="s">
        <v>56</v>
      </c>
      <c r="C53" s="29">
        <v>1561</v>
      </c>
      <c r="D53" s="30" t="s">
        <v>57</v>
      </c>
      <c r="E53" s="14">
        <v>2</v>
      </c>
      <c r="F53" s="13">
        <f t="shared" si="0"/>
        <v>3122</v>
      </c>
      <c r="G53" s="14">
        <v>1.9</v>
      </c>
      <c r="H53" s="14">
        <f>G53*C53</f>
        <v>2965.8999999999996</v>
      </c>
      <c r="I53" s="14">
        <v>2</v>
      </c>
      <c r="J53" s="14">
        <f>I53*C53</f>
        <v>3122</v>
      </c>
    </row>
    <row r="54" spans="1:6" ht="15.75">
      <c r="A54" s="27"/>
      <c r="B54" s="28"/>
      <c r="C54" s="29"/>
      <c r="D54" s="30"/>
      <c r="E54" s="14"/>
      <c r="F54" s="13"/>
    </row>
    <row r="55" spans="1:10" ht="31.5">
      <c r="A55" s="27">
        <v>40231</v>
      </c>
      <c r="B55" s="28" t="s">
        <v>58</v>
      </c>
      <c r="C55" s="29">
        <v>37</v>
      </c>
      <c r="D55" s="30" t="s">
        <v>59</v>
      </c>
      <c r="E55" s="14">
        <v>44</v>
      </c>
      <c r="F55" s="13">
        <f t="shared" si="0"/>
        <v>1628</v>
      </c>
      <c r="G55" s="14">
        <v>55</v>
      </c>
      <c r="H55" s="14">
        <f>G55*C55</f>
        <v>2035</v>
      </c>
      <c r="I55" s="14">
        <v>105</v>
      </c>
      <c r="J55" s="14">
        <f>I55*C55</f>
        <v>3885</v>
      </c>
    </row>
    <row r="56" spans="1:6" ht="15.75">
      <c r="A56" s="27"/>
      <c r="B56" s="28"/>
      <c r="C56" s="29"/>
      <c r="D56" s="30"/>
      <c r="E56" s="14"/>
      <c r="F56" s="13"/>
    </row>
    <row r="57" spans="1:10" ht="31.5">
      <c r="A57" s="27">
        <v>40369</v>
      </c>
      <c r="B57" s="28" t="s">
        <v>60</v>
      </c>
      <c r="C57" s="29">
        <v>5</v>
      </c>
      <c r="D57" s="30" t="s">
        <v>32</v>
      </c>
      <c r="E57" s="14">
        <v>300</v>
      </c>
      <c r="F57" s="13">
        <f t="shared" si="0"/>
        <v>1500</v>
      </c>
      <c r="G57" s="14">
        <v>13</v>
      </c>
      <c r="H57" s="14">
        <f>G57*C57</f>
        <v>65</v>
      </c>
      <c r="I57" s="14">
        <v>190</v>
      </c>
      <c r="J57" s="14">
        <f>I57*C57</f>
        <v>950</v>
      </c>
    </row>
    <row r="58" spans="1:6" ht="15.75">
      <c r="A58" s="27"/>
      <c r="B58" s="28"/>
      <c r="C58" s="29"/>
      <c r="D58" s="30"/>
      <c r="E58" s="14"/>
      <c r="F58" s="13"/>
    </row>
    <row r="59" spans="1:10" ht="31.5">
      <c r="A59" s="27">
        <v>60800</v>
      </c>
      <c r="B59" s="28" t="s">
        <v>61</v>
      </c>
      <c r="C59" s="29">
        <v>10890</v>
      </c>
      <c r="D59" s="30" t="s">
        <v>62</v>
      </c>
      <c r="E59" s="14">
        <v>0.38</v>
      </c>
      <c r="F59" s="13">
        <f t="shared" si="0"/>
        <v>4138.2</v>
      </c>
      <c r="G59" s="14">
        <v>0.38</v>
      </c>
      <c r="H59" s="14">
        <f>G59*C59</f>
        <v>4138.2</v>
      </c>
      <c r="I59" s="14">
        <v>0.5</v>
      </c>
      <c r="J59" s="14">
        <f>I59*C59</f>
        <v>5445</v>
      </c>
    </row>
    <row r="60" spans="1:6" ht="15.75">
      <c r="A60" s="27"/>
      <c r="B60" s="28"/>
      <c r="C60" s="29"/>
      <c r="D60" s="30"/>
      <c r="E60" s="14"/>
      <c r="F60" s="13"/>
    </row>
    <row r="61" spans="1:10" ht="31.5">
      <c r="A61" s="27">
        <v>60801</v>
      </c>
      <c r="B61" s="28" t="s">
        <v>63</v>
      </c>
      <c r="C61" s="29">
        <v>3548</v>
      </c>
      <c r="D61" s="30" t="s">
        <v>62</v>
      </c>
      <c r="E61" s="14">
        <v>0.76</v>
      </c>
      <c r="F61" s="13">
        <f t="shared" si="0"/>
        <v>2696.48</v>
      </c>
      <c r="G61" s="14">
        <v>0.76</v>
      </c>
      <c r="H61" s="14">
        <f>G61*C61</f>
        <v>2696.48</v>
      </c>
      <c r="I61" s="14">
        <v>0.9</v>
      </c>
      <c r="J61" s="14">
        <f>I61*C61</f>
        <v>3193.2000000000003</v>
      </c>
    </row>
    <row r="62" spans="1:6" ht="15.75">
      <c r="A62" s="27"/>
      <c r="B62" s="28"/>
      <c r="C62" s="29"/>
      <c r="D62" s="30"/>
      <c r="E62" s="14"/>
      <c r="F62" s="13"/>
    </row>
    <row r="63" spans="1:10" ht="31.5">
      <c r="A63" s="27">
        <v>60802</v>
      </c>
      <c r="B63" s="28" t="s">
        <v>64</v>
      </c>
      <c r="C63" s="29">
        <v>1998</v>
      </c>
      <c r="D63" s="30" t="s">
        <v>62</v>
      </c>
      <c r="E63" s="14">
        <v>0.7</v>
      </c>
      <c r="F63" s="13">
        <f t="shared" si="0"/>
        <v>1398.6</v>
      </c>
      <c r="G63" s="14">
        <v>0.7</v>
      </c>
      <c r="H63" s="14">
        <f>G63*C63</f>
        <v>1398.6</v>
      </c>
      <c r="I63" s="14">
        <v>0.9</v>
      </c>
      <c r="J63" s="14">
        <f>I63*C63</f>
        <v>1798.2</v>
      </c>
    </row>
    <row r="64" spans="1:6" ht="15.75">
      <c r="A64" s="27"/>
      <c r="B64" s="28"/>
      <c r="C64" s="29"/>
      <c r="D64" s="30"/>
      <c r="E64" s="14"/>
      <c r="F64" s="13"/>
    </row>
    <row r="65" spans="1:10" ht="31.5">
      <c r="A65" s="27">
        <v>60803</v>
      </c>
      <c r="B65" s="28" t="s">
        <v>65</v>
      </c>
      <c r="C65" s="29">
        <v>890</v>
      </c>
      <c r="D65" s="30" t="s">
        <v>62</v>
      </c>
      <c r="E65" s="14">
        <v>0.76</v>
      </c>
      <c r="F65" s="13">
        <f t="shared" si="0"/>
        <v>676.4</v>
      </c>
      <c r="G65" s="14">
        <v>0.76</v>
      </c>
      <c r="H65" s="14">
        <f>G65*C65</f>
        <v>676.4</v>
      </c>
      <c r="I65" s="14">
        <v>0.9</v>
      </c>
      <c r="J65" s="14">
        <f>I65*C65</f>
        <v>801</v>
      </c>
    </row>
    <row r="66" spans="1:6" ht="15.75">
      <c r="A66" s="27"/>
      <c r="B66" s="28"/>
      <c r="C66" s="29"/>
      <c r="D66" s="30"/>
      <c r="E66" s="14"/>
      <c r="F66" s="13"/>
    </row>
    <row r="67" spans="1:10" ht="31.5">
      <c r="A67" s="27">
        <v>60812</v>
      </c>
      <c r="B67" s="28" t="s">
        <v>66</v>
      </c>
      <c r="C67" s="29">
        <v>1184</v>
      </c>
      <c r="D67" s="30" t="s">
        <v>62</v>
      </c>
      <c r="E67" s="14">
        <v>3.5</v>
      </c>
      <c r="F67" s="13">
        <f t="shared" si="0"/>
        <v>4144</v>
      </c>
      <c r="G67" s="14">
        <v>3.5</v>
      </c>
      <c r="H67" s="14">
        <f>G67*C67</f>
        <v>4144</v>
      </c>
      <c r="I67" s="14">
        <v>3.8</v>
      </c>
      <c r="J67" s="14">
        <f>I67*C67</f>
        <v>4499.2</v>
      </c>
    </row>
    <row r="68" spans="1:6" ht="15.75">
      <c r="A68" s="27"/>
      <c r="B68" s="28"/>
      <c r="C68" s="29"/>
      <c r="D68" s="30"/>
      <c r="E68" s="14"/>
      <c r="F68" s="13"/>
    </row>
    <row r="69" spans="1:10" ht="47.25">
      <c r="A69" s="27">
        <v>60816</v>
      </c>
      <c r="B69" s="28" t="s">
        <v>67</v>
      </c>
      <c r="C69" s="29">
        <v>1642</v>
      </c>
      <c r="D69" s="30" t="s">
        <v>62</v>
      </c>
      <c r="E69" s="14">
        <v>5.25</v>
      </c>
      <c r="F69" s="13">
        <f t="shared" si="0"/>
        <v>8620.5</v>
      </c>
      <c r="G69" s="14">
        <v>5.2</v>
      </c>
      <c r="H69" s="14">
        <f>G69*C69</f>
        <v>8538.4</v>
      </c>
      <c r="I69" s="14">
        <v>5.5</v>
      </c>
      <c r="J69" s="14">
        <f>I69*C69</f>
        <v>9031</v>
      </c>
    </row>
    <row r="70" spans="1:6" ht="15.75">
      <c r="A70" s="27"/>
      <c r="B70" s="28"/>
      <c r="C70" s="29"/>
      <c r="D70" s="30"/>
      <c r="E70" s="14"/>
      <c r="F70" s="13"/>
    </row>
    <row r="71" spans="1:10" ht="31.5">
      <c r="A71" s="27">
        <v>60818</v>
      </c>
      <c r="B71" s="28" t="s">
        <v>68</v>
      </c>
      <c r="C71" s="29">
        <v>407</v>
      </c>
      <c r="D71" s="30" t="s">
        <v>62</v>
      </c>
      <c r="E71" s="14">
        <v>5.25</v>
      </c>
      <c r="F71" s="13">
        <f t="shared" si="0"/>
        <v>2136.75</v>
      </c>
      <c r="G71" s="14">
        <v>5.7</v>
      </c>
      <c r="H71" s="14">
        <f>G71*C71</f>
        <v>2319.9</v>
      </c>
      <c r="I71" s="14">
        <v>6.5</v>
      </c>
      <c r="J71" s="14">
        <f>I71*C71</f>
        <v>2645.5</v>
      </c>
    </row>
    <row r="72" spans="1:6" ht="15.75">
      <c r="A72" s="27"/>
      <c r="B72" s="28"/>
      <c r="C72" s="29"/>
      <c r="D72" s="30"/>
      <c r="E72" s="14"/>
      <c r="F72" s="13"/>
    </row>
    <row r="73" spans="1:10" ht="31.5">
      <c r="A73" s="27">
        <v>60823</v>
      </c>
      <c r="B73" s="28" t="s">
        <v>69</v>
      </c>
      <c r="C73" s="29">
        <v>12</v>
      </c>
      <c r="D73" s="30" t="s">
        <v>32</v>
      </c>
      <c r="E73" s="14">
        <v>110</v>
      </c>
      <c r="F73" s="13">
        <f t="shared" si="0"/>
        <v>1320</v>
      </c>
      <c r="G73" s="14">
        <v>110</v>
      </c>
      <c r="H73" s="14">
        <f>G73*C73</f>
        <v>1320</v>
      </c>
      <c r="I73" s="14">
        <v>120</v>
      </c>
      <c r="J73" s="14">
        <f>I73*C73</f>
        <v>1440</v>
      </c>
    </row>
    <row r="74" spans="1:6" ht="15.75">
      <c r="A74" s="27"/>
      <c r="B74" s="28"/>
      <c r="C74" s="29"/>
      <c r="D74" s="30"/>
      <c r="E74" s="14"/>
      <c r="F74" s="13"/>
    </row>
    <row r="75" spans="1:10" ht="31.5">
      <c r="A75" s="27">
        <v>60829</v>
      </c>
      <c r="B75" s="28" t="s">
        <v>70</v>
      </c>
      <c r="C75" s="29">
        <v>5</v>
      </c>
      <c r="D75" s="30" t="s">
        <v>32</v>
      </c>
      <c r="E75" s="14">
        <v>115</v>
      </c>
      <c r="F75" s="13">
        <f t="shared" si="0"/>
        <v>575</v>
      </c>
      <c r="G75" s="14">
        <v>115</v>
      </c>
      <c r="H75" s="14">
        <f>G75*C75</f>
        <v>575</v>
      </c>
      <c r="I75" s="14">
        <v>120</v>
      </c>
      <c r="J75" s="14">
        <f>I75*C75</f>
        <v>600</v>
      </c>
    </row>
    <row r="76" spans="1:6" ht="15.75">
      <c r="A76" s="27"/>
      <c r="B76" s="28"/>
      <c r="C76" s="29"/>
      <c r="D76" s="30"/>
      <c r="E76" s="14"/>
      <c r="F76" s="13"/>
    </row>
    <row r="77" spans="1:10" ht="31.5">
      <c r="A77" s="27">
        <v>60834</v>
      </c>
      <c r="B77" s="28" t="s">
        <v>71</v>
      </c>
      <c r="C77" s="29">
        <v>5</v>
      </c>
      <c r="D77" s="30" t="s">
        <v>32</v>
      </c>
      <c r="E77" s="14">
        <v>130</v>
      </c>
      <c r="F77" s="13">
        <f t="shared" si="0"/>
        <v>650</v>
      </c>
      <c r="G77" s="14">
        <v>130</v>
      </c>
      <c r="H77" s="14">
        <f>G77*C77</f>
        <v>650</v>
      </c>
      <c r="I77" s="14">
        <v>150</v>
      </c>
      <c r="J77" s="14">
        <f>I77*C77</f>
        <v>750</v>
      </c>
    </row>
    <row r="78" spans="1:9" ht="15.75">
      <c r="A78" s="31"/>
      <c r="B78" s="31"/>
      <c r="C78" s="31"/>
      <c r="D78" s="31"/>
      <c r="E78" s="32"/>
      <c r="F78" s="33" t="s">
        <v>72</v>
      </c>
      <c r="G78" s="33" t="s">
        <v>72</v>
      </c>
      <c r="I78" s="33" t="s">
        <v>72</v>
      </c>
    </row>
    <row r="79" spans="1:6" ht="15.75">
      <c r="A79" s="31"/>
      <c r="B79" s="31"/>
      <c r="C79" s="31"/>
      <c r="D79" s="31"/>
      <c r="E79" s="32"/>
      <c r="F79" s="31"/>
    </row>
    <row r="80" spans="1:9" ht="15.75">
      <c r="A80" s="31" t="s">
        <v>73</v>
      </c>
      <c r="B80" s="31"/>
      <c r="C80" s="31"/>
      <c r="D80" s="31"/>
      <c r="E80" s="32"/>
      <c r="F80" s="34">
        <f>SUM(F15:F77)</f>
        <v>757260.9299999999</v>
      </c>
      <c r="G80" s="32">
        <f>SUM(H15:H77)</f>
        <v>768592.5800000001</v>
      </c>
      <c r="I80" s="32">
        <f>SUM(J15:J77)</f>
        <v>935087.6999999997</v>
      </c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portrait" scale="6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2013-03-29T19:23:33Z</cp:lastPrinted>
  <dcterms:created xsi:type="dcterms:W3CDTF">2000-03-01T21:43:43Z</dcterms:created>
  <dcterms:modified xsi:type="dcterms:W3CDTF">2013-04-01T17:42:20Z</dcterms:modified>
  <cp:category/>
  <cp:version/>
  <cp:contentType/>
  <cp:contentStatus/>
</cp:coreProperties>
</file>