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61" windowWidth="2518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<sst xmlns="http://schemas.openxmlformats.org/spreadsheetml/2006/main" count="92" uniqueCount="62">
  <si>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</si>
  <si>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</si>
  <si>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</si>
  <si>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</si>
  <si>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</si>
  <si>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</si>
  <si>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</si>
  <si>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</si>
  <si>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Contract No.  6977</t>
  </si>
  <si>
    <t>ROOT CUTTING - CURB &amp; GUTTER</t>
  </si>
  <si>
    <t>LF</t>
  </si>
  <si>
    <t>ROOT CUTTING - SIDEWALK</t>
  </si>
  <si>
    <t>EXCAVATION</t>
  </si>
  <si>
    <t>CY</t>
  </si>
  <si>
    <t>CRUSHED STONE</t>
  </si>
  <si>
    <t>TON</t>
  </si>
  <si>
    <t>TOPSOIL</t>
  </si>
  <si>
    <t>SY</t>
  </si>
  <si>
    <t>SAWCUT CONCRETE FULL DEPTH</t>
  </si>
  <si>
    <t>SAWCUT BITUMINOUS PAVEMENT</t>
  </si>
  <si>
    <t>REMOVE CONCRETE SIDEWALK &amp; DRIVE</t>
  </si>
  <si>
    <t>SF</t>
  </si>
  <si>
    <t>CLEARING</t>
  </si>
  <si>
    <t>ID</t>
  </si>
  <si>
    <t>GRUBBING</t>
  </si>
  <si>
    <t>ADJUST SEWER ACCESS STRUCTURE</t>
  </si>
  <si>
    <t>EACH</t>
  </si>
  <si>
    <t>ADJUST CATCH BASIN</t>
  </si>
  <si>
    <t>TERRACE SEEDING</t>
  </si>
  <si>
    <t>INLET PROTECTION, TYPE D - COMPLETE (UNDISTRIBUTED)</t>
  </si>
  <si>
    <t>EROSION MATTING, CLASS I, URBAN TYPE A (UNDISTRIBUTED)</t>
  </si>
  <si>
    <t>#4 EPOXY COATED PAVEMENT TIES</t>
  </si>
  <si>
    <t>#6 EPOXY COATED PAVEMENT TIES</t>
  </si>
  <si>
    <t>TYPE 'A' CONCRETE CURB &amp; GUTTER</t>
  </si>
  <si>
    <t>5" CONCRETE SIDEWALK</t>
  </si>
  <si>
    <t>7" CONCRETE SIDEWALK</t>
  </si>
  <si>
    <t>PROFILE SAWCUT</t>
  </si>
  <si>
    <t>CURB RAMP DETECTABLE WARNING FIELDS</t>
  </si>
  <si>
    <t>REMOVE AND REPLACE 5" CONCRTE SIDEWALK-SIDEWALK REPLACEMENT PROGRAM</t>
  </si>
  <si>
    <t>REMOVE AND REPLACE 7" CONCRTE SIDEWALK-SIDEWALK REPLACEMENT PROGRAM</t>
  </si>
  <si>
    <t>REMOVE AND REPLACE CONCRETE STEPS - SIDEWALK REPLACMENT PROGRAM</t>
  </si>
  <si>
    <t>REMOVE EXISTING ASPHALT SIDEWALK &amp; DRIVEWAY - SIDEWALK REPLACEMENT PROGRAM</t>
  </si>
  <si>
    <t>REMOVE AND REPLACE CONCRETE CURB &amp; GUTTER - SIDEWALK REPLACEMENT PROGRAM</t>
  </si>
  <si>
    <t>RESET BRICK PAVERS - SIDEWALK REPLACEMENT PROGRAM</t>
  </si>
  <si>
    <t>HMA PAVEMENT TYPE E-1</t>
  </si>
  <si>
    <t>ADJUST INLET CASTING, TYPE "H" - RESURFACING</t>
  </si>
  <si>
    <t>REBUILD INLET - RESURFACING</t>
  </si>
  <si>
    <t>CONCRETE PAVEMENT RECONSTRUCTION</t>
  </si>
  <si>
    <t>HIGH EARLY STRENGTH CONCRETE, REMOVE AND REPLACE 7" CONCRETE SIDEWALK - SIDEWALK REPLACEMENT PROGRAM</t>
  </si>
  <si>
    <t>SIDEWALK, CURB AND GUTTER, CONCRETE PAVEMENT PATCHES, CITYWIDE INSTALLATION AND REPAIR - 2013</t>
  </si>
  <si>
    <t>CS53-54473-810376-00-53W1494 - SIDEWALK</t>
  </si>
  <si>
    <t>CS53-58280-810376-00-53W1494 - SIDEWALK</t>
  </si>
  <si>
    <t>CS53-58270-810376-00-53W1494 - INLETS</t>
  </si>
  <si>
    <t>CS53-54472-810358-00-53W1494 - PAVEMENT</t>
  </si>
  <si>
    <t>ESTM-58270-810515-00-53W-1494 - STORMWATER-RAIN GARDENS</t>
  </si>
  <si>
    <t>HIGH EARLY STRENGTH CONCRETE, CONCRETE CURB &amp; GUTTER - SIDEWALK REPLACEMENT PROGRAM</t>
  </si>
  <si>
    <t>TERRACE RAIN GARDEN CURB CUT</t>
  </si>
  <si>
    <t>BUS PAD</t>
  </si>
  <si>
    <t>JAMES MADISON PARK - LAKEFRONT SIDEWALK REMOVAL/REPLACEMENT</t>
  </si>
  <si>
    <t>LS</t>
  </si>
  <si>
    <t>SELECT FILL</t>
  </si>
  <si>
    <t>REVISED 2/19/2013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</si>
</sst>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2" xfId="56" applyFont="1" applyBorder="1" applyAlignment="1" applyProtection="1">
      <alignment horizontal="left" wrapText="1"/>
      <protection/>
    </xf>
    <xf numFmtId="0" fontId="3" fillId="0" borderId="13" xfId="56" applyFont="1" applyBorder="1" applyAlignment="1" applyProtection="1">
      <alignment horizontal="left" wrapText="1"/>
      <protection/>
    </xf>
    <xf numFmtId="0" fontId="3" fillId="0" borderId="14" xfId="56" applyFont="1" applyBorder="1" applyAlignment="1" applyProtection="1">
      <alignment horizontal="center" wrapText="1"/>
      <protection/>
    </xf>
    <xf numFmtId="44" fontId="3" fillId="0" borderId="13" xfId="44" applyFont="1" applyBorder="1" applyAlignment="1" applyProtection="1">
      <alignment horizontal="center" wrapText="1"/>
      <protection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/>
      <protection/>
    </xf>
    <xf numFmtId="0" fontId="42" fillId="0" borderId="11" xfId="0" applyFont="1" applyBorder="1" applyAlignment="1" applyProtection="1">
      <alignment horizontal="right" wrapText="1"/>
      <protection/>
    </xf>
    <xf numFmtId="0" fontId="43" fillId="0" borderId="11" xfId="0" applyFont="1" applyBorder="1" applyAlignment="1" applyProtection="1">
      <alignment/>
      <protection/>
    </xf>
    <xf numFmtId="44" fontId="43" fillId="0" borderId="11" xfId="44" applyFont="1" applyBorder="1" applyAlignment="1" applyProtection="1">
      <alignment/>
      <protection/>
    </xf>
    <xf numFmtId="164" fontId="2" fillId="0" borderId="16" xfId="62" applyFont="1" applyBorder="1" applyAlignment="1" applyProtection="1">
      <alignment wrapText="1"/>
      <protection/>
    </xf>
    <xf numFmtId="0" fontId="41" fillId="0" borderId="0" xfId="0" applyFont="1" applyAlignment="1">
      <alignment wrapText="1"/>
    </xf>
    <xf numFmtId="44" fontId="41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17" xfId="62" applyNumberFormat="1" applyFont="1" applyBorder="1" applyAlignment="1" applyProtection="1">
      <alignment wrapText="1"/>
      <protection/>
    </xf>
    <xf numFmtId="44" fontId="43" fillId="0" borderId="17" xfId="44" applyFont="1" applyBorder="1" applyAlignment="1" applyProtection="1">
      <alignment wrapText="1"/>
      <protection/>
    </xf>
    <xf numFmtId="168" fontId="4" fillId="0" borderId="18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horizontal="center"/>
      <protection/>
    </xf>
    <xf numFmtId="168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44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44" fillId="0" borderId="0" xfId="0" applyFont="1" applyAlignment="1">
      <alignment/>
    </xf>
    <xf numFmtId="170" fontId="44" fillId="0" borderId="0" xfId="0" applyNumberFormat="1" applyFont="1" applyAlignment="1">
      <alignment/>
    </xf>
    <xf numFmtId="168" fontId="4" fillId="0" borderId="21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44" fontId="43" fillId="0" borderId="17" xfId="44" applyFont="1" applyFill="1" applyBorder="1" applyAlignment="1" applyProtection="1">
      <alignment wrapText="1"/>
      <protection/>
    </xf>
    <xf numFmtId="44" fontId="2" fillId="0" borderId="17" xfId="62" applyNumberFormat="1" applyFont="1" applyFill="1" applyBorder="1" applyAlignment="1" applyProtection="1">
      <alignment wrapText="1"/>
      <protection/>
    </xf>
    <xf numFmtId="169" fontId="4" fillId="0" borderId="19" xfId="0" applyNumberFormat="1" applyFont="1" applyBorder="1" applyAlignment="1" applyProtection="1">
      <alignment horizontal="right"/>
      <protection/>
    </xf>
    <xf numFmtId="169" fontId="4" fillId="0" borderId="22" xfId="0" applyNumberFormat="1" applyFont="1" applyBorder="1" applyAlignment="1" applyProtection="1">
      <alignment horizontal="right"/>
      <protection/>
    </xf>
    <xf numFmtId="169" fontId="4" fillId="0" borderId="22" xfId="0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17" xfId="56" applyFont="1" applyFill="1" applyBorder="1" applyAlignment="1" applyProtection="1">
      <alignment horizontal="left"/>
      <protection/>
    </xf>
    <xf numFmtId="0" fontId="3" fillId="0" borderId="15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3" fillId="0" borderId="10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24" xfId="56" applyFont="1" applyBorder="1" applyAlignment="1" applyProtection="1">
      <alignment horizontal="center" vertical="center" wrapText="1"/>
      <protection/>
    </xf>
    <xf numFmtId="0" fontId="3" fillId="0" borderId="25" xfId="56" applyFont="1" applyBorder="1" applyAlignment="1" applyProtection="1">
      <alignment horizontal="center" wrapText="1"/>
      <protection/>
    </xf>
    <xf numFmtId="0" fontId="3" fillId="0" borderId="26" xfId="56" applyFont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workbookViewId="0" topLeftCell="A1">
      <selection activeCell="A11" sqref="A11:F11"/>
    </sheetView>
  </sheetViews>
  <sheetFormatPr defaultColWidth="9.140625" defaultRowHeight="15"/>
  <cols>
    <col min="1" max="1" width="9.00390625" style="5" customWidth="1"/>
    <col min="2" max="2" width="38.28125" style="14" customWidth="1"/>
    <col min="3" max="3" width="12.57421875" style="5" customWidth="1"/>
    <col min="4" max="4" width="10.421875" style="5" customWidth="1"/>
    <col min="5" max="5" width="15.7109375" style="15" customWidth="1"/>
    <col min="6" max="6" width="20.7109375" style="5" customWidth="1"/>
    <col min="7" max="7" width="12.28125" style="5" bestFit="1" customWidth="1"/>
    <col min="8" max="8" width="11.28125" style="5" customWidth="1"/>
    <col min="9" max="9" width="14.00390625" style="5" customWidth="1"/>
    <col min="10" max="10" width="12.7109375" style="5" customWidth="1"/>
    <col min="11" max="11" width="14.7109375" style="5" customWidth="1"/>
    <col min="12" max="16384" width="9.140625" style="5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7"/>
      <c r="B2" s="47"/>
      <c r="C2" s="47"/>
      <c r="D2" s="47"/>
      <c r="E2" s="47"/>
      <c r="F2" s="47"/>
    </row>
    <row r="3" spans="1:6" ht="15.75" customHeight="1">
      <c r="A3" s="7"/>
      <c r="B3" s="8"/>
      <c r="C3" s="46" t="s">
        <v>1</v>
      </c>
      <c r="D3" s="46"/>
      <c r="E3" s="46"/>
      <c r="F3" s="46"/>
    </row>
    <row r="4" spans="1:6" s="6" customFormat="1" ht="27" customHeight="1">
      <c r="A4" s="44" t="s">
        <v>49</v>
      </c>
      <c r="B4" s="44"/>
      <c r="C4" s="44"/>
      <c r="D4" s="44"/>
      <c r="E4" s="44"/>
      <c r="F4" s="44"/>
    </row>
    <row r="5" spans="1:6" s="6" customFormat="1" ht="16.5" customHeight="1">
      <c r="A5" s="45" t="s">
        <v>61</v>
      </c>
      <c r="B5" s="45"/>
      <c r="C5" s="39"/>
      <c r="D5" s="39"/>
      <c r="E5" s="39"/>
      <c r="F5" s="39"/>
    </row>
    <row r="6" spans="1:6" s="6" customFormat="1" ht="17.25" customHeight="1" thickBot="1">
      <c r="A6" s="44" t="s">
        <v>8</v>
      </c>
      <c r="B6" s="44"/>
      <c r="C6" s="44"/>
      <c r="D6" s="44"/>
      <c r="E6" s="44"/>
      <c r="F6" s="44"/>
    </row>
    <row r="7" spans="1:10" ht="31.5" customHeight="1">
      <c r="A7" s="1" t="s">
        <v>2</v>
      </c>
      <c r="B7" s="2" t="s">
        <v>3</v>
      </c>
      <c r="C7" s="48" t="s">
        <v>4</v>
      </c>
      <c r="D7" s="49"/>
      <c r="E7" s="4" t="s">
        <v>5</v>
      </c>
      <c r="F7" s="3" t="s">
        <v>6</v>
      </c>
      <c r="H7" s="25"/>
      <c r="I7" s="25"/>
      <c r="J7" s="25"/>
    </row>
    <row r="8" spans="1:10" ht="30" customHeight="1">
      <c r="A8" s="40" t="s">
        <v>50</v>
      </c>
      <c r="B8" s="40"/>
      <c r="C8" s="40"/>
      <c r="D8" s="40"/>
      <c r="E8" s="40"/>
      <c r="F8" s="40"/>
      <c r="G8" s="26"/>
      <c r="H8" s="27"/>
      <c r="I8" s="28"/>
      <c r="J8" s="26"/>
    </row>
    <row r="9" spans="1:10" ht="30" customHeight="1">
      <c r="A9" s="40" t="s">
        <v>51</v>
      </c>
      <c r="B9" s="40"/>
      <c r="C9" s="40"/>
      <c r="D9" s="40"/>
      <c r="E9" s="40"/>
      <c r="F9" s="40"/>
      <c r="G9" s="26"/>
      <c r="H9" s="27"/>
      <c r="I9" s="28"/>
      <c r="J9" s="26"/>
    </row>
    <row r="10" spans="1:10" ht="30" customHeight="1">
      <c r="A10" s="40" t="s">
        <v>52</v>
      </c>
      <c r="B10" s="40"/>
      <c r="C10" s="40"/>
      <c r="D10" s="40"/>
      <c r="E10" s="40"/>
      <c r="F10" s="40"/>
      <c r="G10" s="26"/>
      <c r="H10" s="27"/>
      <c r="I10" s="28"/>
      <c r="J10" s="26"/>
    </row>
    <row r="11" spans="1:10" ht="30" customHeight="1">
      <c r="A11" s="41" t="s">
        <v>53</v>
      </c>
      <c r="B11" s="42"/>
      <c r="C11" s="42"/>
      <c r="D11" s="42"/>
      <c r="E11" s="42"/>
      <c r="F11" s="43"/>
      <c r="G11" s="26"/>
      <c r="H11" s="27"/>
      <c r="I11" s="28"/>
      <c r="J11" s="26"/>
    </row>
    <row r="12" spans="1:11" ht="30" customHeight="1">
      <c r="A12" s="41" t="s">
        <v>54</v>
      </c>
      <c r="B12" s="42"/>
      <c r="C12" s="42"/>
      <c r="D12" s="42"/>
      <c r="E12" s="42"/>
      <c r="F12" s="43"/>
      <c r="G12" s="26"/>
      <c r="H12" s="27"/>
      <c r="I12" s="28"/>
      <c r="J12" s="26"/>
      <c r="K12" s="25"/>
    </row>
    <row r="13" spans="1:10" ht="30" customHeight="1">
      <c r="A13" s="19">
        <v>10801</v>
      </c>
      <c r="B13" s="20" t="s">
        <v>9</v>
      </c>
      <c r="C13" s="36">
        <v>50</v>
      </c>
      <c r="D13" s="21" t="s">
        <v>10</v>
      </c>
      <c r="E13" s="18">
        <v>0</v>
      </c>
      <c r="F13" s="17">
        <f aca="true" t="shared" si="0" ref="F13:F20">((ROUND($C13,2)*ROUND(E13,2)))</f>
        <v>0</v>
      </c>
      <c r="I13" s="28"/>
      <c r="J13" s="26"/>
    </row>
    <row r="14" spans="1:11" ht="30" customHeight="1">
      <c r="A14" s="22">
        <v>10802</v>
      </c>
      <c r="B14" s="23" t="s">
        <v>11</v>
      </c>
      <c r="C14" s="37">
        <v>100</v>
      </c>
      <c r="D14" s="24" t="s">
        <v>10</v>
      </c>
      <c r="E14" s="18">
        <v>0</v>
      </c>
      <c r="F14" s="17">
        <f t="shared" si="0"/>
        <v>0</v>
      </c>
      <c r="H14" s="29"/>
      <c r="I14" s="30"/>
      <c r="J14" s="30"/>
      <c r="K14" s="28"/>
    </row>
    <row r="15" spans="1:6" ht="30" customHeight="1">
      <c r="A15" s="22">
        <v>20101</v>
      </c>
      <c r="B15" s="23" t="s">
        <v>12</v>
      </c>
      <c r="C15" s="37">
        <v>100</v>
      </c>
      <c r="D15" s="24" t="s">
        <v>13</v>
      </c>
      <c r="E15" s="18">
        <v>0</v>
      </c>
      <c r="F15" s="17">
        <f t="shared" si="0"/>
        <v>0</v>
      </c>
    </row>
    <row r="16" spans="1:6" ht="30" customHeight="1">
      <c r="A16" s="22">
        <v>20204</v>
      </c>
      <c r="B16" s="23" t="s">
        <v>60</v>
      </c>
      <c r="C16" s="37">
        <v>500</v>
      </c>
      <c r="D16" s="24" t="s">
        <v>15</v>
      </c>
      <c r="E16" s="18">
        <v>0</v>
      </c>
      <c r="F16" s="17">
        <f>((ROUND($C16,2)*ROUND(E16,2)))</f>
        <v>0</v>
      </c>
    </row>
    <row r="17" spans="1:6" ht="30" customHeight="1">
      <c r="A17" s="22">
        <v>20218</v>
      </c>
      <c r="B17" s="23" t="s">
        <v>14</v>
      </c>
      <c r="C17" s="37">
        <v>75</v>
      </c>
      <c r="D17" s="24" t="s">
        <v>15</v>
      </c>
      <c r="E17" s="18">
        <v>0</v>
      </c>
      <c r="F17" s="17">
        <f t="shared" si="0"/>
        <v>0</v>
      </c>
    </row>
    <row r="18" spans="1:6" ht="30" customHeight="1">
      <c r="A18" s="22">
        <v>20221</v>
      </c>
      <c r="B18" s="23" t="s">
        <v>16</v>
      </c>
      <c r="C18" s="37">
        <v>350</v>
      </c>
      <c r="D18" s="24" t="s">
        <v>17</v>
      </c>
      <c r="E18" s="18">
        <v>0</v>
      </c>
      <c r="F18" s="17">
        <f t="shared" si="0"/>
        <v>0</v>
      </c>
    </row>
    <row r="19" spans="1:6" ht="30" customHeight="1">
      <c r="A19" s="22">
        <v>20302</v>
      </c>
      <c r="B19" s="23" t="s">
        <v>18</v>
      </c>
      <c r="C19" s="37">
        <v>150</v>
      </c>
      <c r="D19" s="24" t="s">
        <v>10</v>
      </c>
      <c r="E19" s="18">
        <v>0</v>
      </c>
      <c r="F19" s="17">
        <f t="shared" si="0"/>
        <v>0</v>
      </c>
    </row>
    <row r="20" spans="1:6" ht="30" customHeight="1">
      <c r="A20" s="22">
        <v>20303</v>
      </c>
      <c r="B20" s="23" t="s">
        <v>19</v>
      </c>
      <c r="C20" s="37">
        <v>100</v>
      </c>
      <c r="D20" s="24" t="s">
        <v>10</v>
      </c>
      <c r="E20" s="18">
        <v>0</v>
      </c>
      <c r="F20" s="17">
        <f t="shared" si="0"/>
        <v>0</v>
      </c>
    </row>
    <row r="21" spans="1:6" ht="30" customHeight="1">
      <c r="A21" s="22">
        <v>20323</v>
      </c>
      <c r="B21" s="23" t="s">
        <v>20</v>
      </c>
      <c r="C21" s="37">
        <v>300</v>
      </c>
      <c r="D21" s="24" t="s">
        <v>21</v>
      </c>
      <c r="E21" s="18">
        <v>0</v>
      </c>
      <c r="F21" s="17">
        <f>((ROUND($C21,2)*ROUND(E21,2)))</f>
        <v>0</v>
      </c>
    </row>
    <row r="22" spans="1:6" ht="30" customHeight="1">
      <c r="A22" s="22">
        <v>20401</v>
      </c>
      <c r="B22" s="23" t="s">
        <v>22</v>
      </c>
      <c r="C22" s="37">
        <v>125</v>
      </c>
      <c r="D22" s="24" t="s">
        <v>23</v>
      </c>
      <c r="E22" s="18">
        <v>0</v>
      </c>
      <c r="F22" s="17">
        <f>((ROUND($C22,2)*ROUND(E22,2)))</f>
        <v>0</v>
      </c>
    </row>
    <row r="23" spans="1:6" ht="30" customHeight="1">
      <c r="A23" s="22">
        <v>20403</v>
      </c>
      <c r="B23" s="23" t="s">
        <v>24</v>
      </c>
      <c r="C23" s="37">
        <v>125</v>
      </c>
      <c r="D23" s="24" t="s">
        <v>23</v>
      </c>
      <c r="E23" s="18">
        <v>0</v>
      </c>
      <c r="F23" s="17">
        <f>((ROUND($C23,2)*ROUND(E23,2)))</f>
        <v>0</v>
      </c>
    </row>
    <row r="24" spans="1:6" ht="30" customHeight="1">
      <c r="A24" s="22">
        <v>20501</v>
      </c>
      <c r="B24" s="23" t="s">
        <v>25</v>
      </c>
      <c r="C24" s="37">
        <v>2</v>
      </c>
      <c r="D24" s="24" t="s">
        <v>26</v>
      </c>
      <c r="E24" s="18">
        <v>0</v>
      </c>
      <c r="F24" s="17">
        <f>((ROUND($C24,2)*ROUND(E24,2)))</f>
        <v>0</v>
      </c>
    </row>
    <row r="25" spans="1:6" ht="30" customHeight="1">
      <c r="A25" s="22">
        <v>20502</v>
      </c>
      <c r="B25" s="23" t="s">
        <v>27</v>
      </c>
      <c r="C25" s="37">
        <v>2</v>
      </c>
      <c r="D25" s="24" t="s">
        <v>26</v>
      </c>
      <c r="E25" s="18">
        <v>0</v>
      </c>
      <c r="F25" s="17">
        <f aca="true" t="shared" si="1" ref="F25:F32">((ROUND($C25,2)*ROUND(E25,2)))</f>
        <v>0</v>
      </c>
    </row>
    <row r="26" spans="1:6" ht="30" customHeight="1">
      <c r="A26" s="22">
        <v>20701</v>
      </c>
      <c r="B26" s="23" t="s">
        <v>28</v>
      </c>
      <c r="C26" s="37">
        <v>350</v>
      </c>
      <c r="D26" s="24" t="s">
        <v>17</v>
      </c>
      <c r="E26" s="18">
        <v>0</v>
      </c>
      <c r="F26" s="17">
        <f t="shared" si="1"/>
        <v>0</v>
      </c>
    </row>
    <row r="27" spans="1:6" ht="30" customHeight="1">
      <c r="A27" s="22">
        <v>21041</v>
      </c>
      <c r="B27" s="23" t="s">
        <v>29</v>
      </c>
      <c r="C27" s="37">
        <v>3</v>
      </c>
      <c r="D27" s="24" t="s">
        <v>26</v>
      </c>
      <c r="E27" s="18">
        <v>0</v>
      </c>
      <c r="F27" s="17">
        <f t="shared" si="1"/>
        <v>0</v>
      </c>
    </row>
    <row r="28" spans="1:6" ht="30" customHeight="1">
      <c r="A28" s="22">
        <v>21061</v>
      </c>
      <c r="B28" s="23" t="s">
        <v>30</v>
      </c>
      <c r="C28" s="37">
        <v>350</v>
      </c>
      <c r="D28" s="24" t="s">
        <v>17</v>
      </c>
      <c r="E28" s="18">
        <v>0</v>
      </c>
      <c r="F28" s="17">
        <f t="shared" si="1"/>
        <v>0</v>
      </c>
    </row>
    <row r="29" spans="1:6" ht="30" customHeight="1">
      <c r="A29" s="31">
        <v>30102</v>
      </c>
      <c r="B29" s="32" t="s">
        <v>31</v>
      </c>
      <c r="C29" s="38">
        <v>15</v>
      </c>
      <c r="D29" s="33" t="s">
        <v>26</v>
      </c>
      <c r="E29" s="34">
        <v>0</v>
      </c>
      <c r="F29" s="35">
        <f t="shared" si="1"/>
        <v>0</v>
      </c>
    </row>
    <row r="30" spans="1:6" ht="30" customHeight="1">
      <c r="A30" s="22">
        <v>30103</v>
      </c>
      <c r="B30" s="23" t="s">
        <v>32</v>
      </c>
      <c r="C30" s="37">
        <v>20</v>
      </c>
      <c r="D30" s="24" t="s">
        <v>26</v>
      </c>
      <c r="E30" s="18">
        <v>0</v>
      </c>
      <c r="F30" s="17">
        <f t="shared" si="1"/>
        <v>0</v>
      </c>
    </row>
    <row r="31" spans="1:6" ht="30" customHeight="1">
      <c r="A31" s="22">
        <v>30201</v>
      </c>
      <c r="B31" s="23" t="s">
        <v>33</v>
      </c>
      <c r="C31" s="37">
        <v>30</v>
      </c>
      <c r="D31" s="24" t="s">
        <v>10</v>
      </c>
      <c r="E31" s="18">
        <v>0</v>
      </c>
      <c r="F31" s="17">
        <f t="shared" si="1"/>
        <v>0</v>
      </c>
    </row>
    <row r="32" spans="1:6" ht="30" customHeight="1">
      <c r="A32" s="22">
        <v>30301</v>
      </c>
      <c r="B32" s="23" t="s">
        <v>34</v>
      </c>
      <c r="C32" s="37">
        <v>16000</v>
      </c>
      <c r="D32" s="24" t="s">
        <v>21</v>
      </c>
      <c r="E32" s="18">
        <v>0</v>
      </c>
      <c r="F32" s="17">
        <f t="shared" si="1"/>
        <v>0</v>
      </c>
    </row>
    <row r="33" spans="1:6" ht="30" customHeight="1">
      <c r="A33" s="22">
        <v>30302</v>
      </c>
      <c r="B33" s="23" t="s">
        <v>35</v>
      </c>
      <c r="C33" s="37">
        <v>400</v>
      </c>
      <c r="D33" s="24" t="s">
        <v>21</v>
      </c>
      <c r="E33" s="18">
        <v>0</v>
      </c>
      <c r="F33" s="17">
        <f aca="true" t="shared" si="2" ref="F33:F49">((ROUND($C33,2)*ROUND(E33,2)))</f>
        <v>0</v>
      </c>
    </row>
    <row r="34" spans="1:6" ht="30" customHeight="1">
      <c r="A34" s="22">
        <v>30330</v>
      </c>
      <c r="B34" s="23" t="s">
        <v>36</v>
      </c>
      <c r="C34" s="37">
        <v>30</v>
      </c>
      <c r="D34" s="24" t="s">
        <v>10</v>
      </c>
      <c r="E34" s="18">
        <v>0</v>
      </c>
      <c r="F34" s="17">
        <f t="shared" si="2"/>
        <v>0</v>
      </c>
    </row>
    <row r="35" spans="1:6" ht="30" customHeight="1">
      <c r="A35" s="22">
        <v>30340</v>
      </c>
      <c r="B35" s="23" t="s">
        <v>37</v>
      </c>
      <c r="C35" s="37">
        <v>400</v>
      </c>
      <c r="D35" s="24" t="s">
        <v>21</v>
      </c>
      <c r="E35" s="18">
        <v>0</v>
      </c>
      <c r="F35" s="17">
        <f t="shared" si="2"/>
        <v>0</v>
      </c>
    </row>
    <row r="36" spans="1:6" ht="60">
      <c r="A36" s="22">
        <v>30501</v>
      </c>
      <c r="B36" s="23" t="s">
        <v>38</v>
      </c>
      <c r="C36" s="37">
        <v>6250</v>
      </c>
      <c r="D36" s="24" t="s">
        <v>21</v>
      </c>
      <c r="E36" s="18">
        <v>0</v>
      </c>
      <c r="F36" s="17">
        <f t="shared" si="2"/>
        <v>0</v>
      </c>
    </row>
    <row r="37" spans="1:6" ht="60">
      <c r="A37" s="22">
        <v>30502</v>
      </c>
      <c r="B37" s="23" t="s">
        <v>39</v>
      </c>
      <c r="C37" s="37">
        <v>2500</v>
      </c>
      <c r="D37" s="24" t="s">
        <v>21</v>
      </c>
      <c r="E37" s="18">
        <v>0</v>
      </c>
      <c r="F37" s="17">
        <f t="shared" si="2"/>
        <v>0</v>
      </c>
    </row>
    <row r="38" spans="1:6" ht="45">
      <c r="A38" s="22">
        <v>30503</v>
      </c>
      <c r="B38" s="23" t="s">
        <v>40</v>
      </c>
      <c r="C38" s="37">
        <v>30</v>
      </c>
      <c r="D38" s="24" t="s">
        <v>21</v>
      </c>
      <c r="E38" s="18">
        <v>0</v>
      </c>
      <c r="F38" s="17">
        <f t="shared" si="2"/>
        <v>0</v>
      </c>
    </row>
    <row r="39" spans="1:6" ht="60">
      <c r="A39" s="22">
        <v>30504</v>
      </c>
      <c r="B39" s="23" t="s">
        <v>41</v>
      </c>
      <c r="C39" s="37">
        <v>12500</v>
      </c>
      <c r="D39" s="24" t="s">
        <v>21</v>
      </c>
      <c r="E39" s="18">
        <v>0</v>
      </c>
      <c r="F39" s="17">
        <f t="shared" si="2"/>
        <v>0</v>
      </c>
    </row>
    <row r="40" spans="1:6" ht="60">
      <c r="A40" s="22">
        <v>30505</v>
      </c>
      <c r="B40" s="23" t="s">
        <v>42</v>
      </c>
      <c r="C40" s="37">
        <v>1500</v>
      </c>
      <c r="D40" s="24" t="s">
        <v>10</v>
      </c>
      <c r="E40" s="18">
        <v>0</v>
      </c>
      <c r="F40" s="17">
        <f t="shared" si="2"/>
        <v>0</v>
      </c>
    </row>
    <row r="41" spans="1:6" ht="30" customHeight="1">
      <c r="A41" s="22">
        <v>30506</v>
      </c>
      <c r="B41" s="23" t="s">
        <v>43</v>
      </c>
      <c r="C41" s="37">
        <v>50</v>
      </c>
      <c r="D41" s="24" t="s">
        <v>21</v>
      </c>
      <c r="E41" s="18">
        <v>0</v>
      </c>
      <c r="F41" s="17">
        <f t="shared" si="2"/>
        <v>0</v>
      </c>
    </row>
    <row r="42" spans="1:6" ht="30" customHeight="1">
      <c r="A42" s="22">
        <v>40202</v>
      </c>
      <c r="B42" s="23" t="s">
        <v>44</v>
      </c>
      <c r="C42" s="37">
        <v>200</v>
      </c>
      <c r="D42" s="24" t="s">
        <v>17</v>
      </c>
      <c r="E42" s="18">
        <v>0</v>
      </c>
      <c r="F42" s="17">
        <f t="shared" si="2"/>
        <v>0</v>
      </c>
    </row>
    <row r="43" spans="1:6" ht="30" customHeight="1">
      <c r="A43" s="22">
        <v>40364</v>
      </c>
      <c r="B43" s="23" t="s">
        <v>45</v>
      </c>
      <c r="C43" s="37">
        <v>2</v>
      </c>
      <c r="D43" s="24" t="s">
        <v>26</v>
      </c>
      <c r="E43" s="18">
        <v>0</v>
      </c>
      <c r="F43" s="17">
        <f t="shared" si="2"/>
        <v>0</v>
      </c>
    </row>
    <row r="44" spans="1:6" ht="30" customHeight="1">
      <c r="A44" s="22">
        <v>40366</v>
      </c>
      <c r="B44" s="23" t="s">
        <v>46</v>
      </c>
      <c r="C44" s="37">
        <v>3</v>
      </c>
      <c r="D44" s="24" t="s">
        <v>26</v>
      </c>
      <c r="E44" s="18">
        <v>0</v>
      </c>
      <c r="F44" s="17">
        <f t="shared" si="2"/>
        <v>0</v>
      </c>
    </row>
    <row r="45" spans="1:6" ht="30" customHeight="1">
      <c r="A45" s="22">
        <v>40411</v>
      </c>
      <c r="B45" s="23" t="s">
        <v>47</v>
      </c>
      <c r="C45" s="37">
        <v>300</v>
      </c>
      <c r="D45" s="24" t="s">
        <v>17</v>
      </c>
      <c r="E45" s="18">
        <v>0</v>
      </c>
      <c r="F45" s="17">
        <f t="shared" si="2"/>
        <v>0</v>
      </c>
    </row>
    <row r="46" spans="1:6" ht="75">
      <c r="A46" s="22">
        <v>90001</v>
      </c>
      <c r="B46" s="23" t="s">
        <v>48</v>
      </c>
      <c r="C46" s="37">
        <v>50</v>
      </c>
      <c r="D46" s="24" t="s">
        <v>21</v>
      </c>
      <c r="E46" s="18">
        <v>0</v>
      </c>
      <c r="F46" s="17">
        <f t="shared" si="2"/>
        <v>0</v>
      </c>
    </row>
    <row r="47" spans="1:6" ht="60">
      <c r="A47" s="22">
        <v>90002</v>
      </c>
      <c r="B47" s="23" t="s">
        <v>55</v>
      </c>
      <c r="C47" s="37">
        <v>25</v>
      </c>
      <c r="D47" s="24" t="s">
        <v>10</v>
      </c>
      <c r="E47" s="18">
        <v>0</v>
      </c>
      <c r="F47" s="17">
        <f>((ROUND($C47,2)*ROUND(E47,2)))</f>
        <v>0</v>
      </c>
    </row>
    <row r="48" spans="1:6" ht="33" customHeight="1">
      <c r="A48" s="22">
        <v>90003</v>
      </c>
      <c r="B48" s="23" t="s">
        <v>56</v>
      </c>
      <c r="C48" s="37">
        <v>2</v>
      </c>
      <c r="D48" s="24" t="s">
        <v>26</v>
      </c>
      <c r="E48" s="18">
        <v>0</v>
      </c>
      <c r="F48" s="17">
        <f t="shared" si="2"/>
        <v>0</v>
      </c>
    </row>
    <row r="49" spans="1:6" ht="33" customHeight="1">
      <c r="A49" s="22">
        <v>90004</v>
      </c>
      <c r="B49" s="23" t="s">
        <v>57</v>
      </c>
      <c r="C49" s="37">
        <v>6250</v>
      </c>
      <c r="D49" s="24" t="s">
        <v>21</v>
      </c>
      <c r="E49" s="18">
        <v>0</v>
      </c>
      <c r="F49" s="17">
        <f t="shared" si="2"/>
        <v>0</v>
      </c>
    </row>
    <row r="50" spans="1:6" ht="45.75" thickBot="1">
      <c r="A50" s="22">
        <v>90005</v>
      </c>
      <c r="B50" s="23" t="s">
        <v>58</v>
      </c>
      <c r="C50" s="37">
        <v>1</v>
      </c>
      <c r="D50" s="24" t="s">
        <v>59</v>
      </c>
      <c r="E50" s="34">
        <v>0</v>
      </c>
      <c r="F50" s="17">
        <f>((ROUND($C50,2)*ROUND(E50,2)))</f>
        <v>0</v>
      </c>
    </row>
    <row r="51" spans="1:7" ht="30" customHeight="1" thickBot="1">
      <c r="A51" s="9"/>
      <c r="B51" s="10" t="s">
        <v>7</v>
      </c>
      <c r="C51" s="11"/>
      <c r="D51" s="11"/>
      <c r="E51" s="12"/>
      <c r="F51" s="13">
        <f>SUM(F13:F50)</f>
        <v>0</v>
      </c>
      <c r="G51" s="16" t="str">
        <f>IF((SUM(F:F)/2)=F51,"CHECKS","NO GOOD")</f>
        <v>CHECKS</v>
      </c>
    </row>
  </sheetData>
  <sheetProtection password="CC0F" sheet="1"/>
  <protectedRanges>
    <protectedRange sqref="E13:E50" name="Range1"/>
  </protectedRanges>
  <mergeCells count="12">
    <mergeCell ref="A1:F1"/>
    <mergeCell ref="A2:F2"/>
    <mergeCell ref="C7:D7"/>
    <mergeCell ref="A10:F10"/>
    <mergeCell ref="A6:F6"/>
    <mergeCell ref="C3:F3"/>
    <mergeCell ref="A8:F8"/>
    <mergeCell ref="A9:F9"/>
    <mergeCell ref="A11:F11"/>
    <mergeCell ref="A12:F12"/>
    <mergeCell ref="A4:F4"/>
    <mergeCell ref="A5:B5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5" r:id="rId1"/>
  <headerFooter>
    <oddFooter>&amp;LREVISED 2/19/13&amp;C&amp;"Arial,Regular"&amp;10E-&amp;P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2013-02-19T18:05:52Z</cp:lastPrinted>
  <dcterms:created xsi:type="dcterms:W3CDTF">2009-04-24T19:22:13Z</dcterms:created>
  <dcterms:modified xsi:type="dcterms:W3CDTF">2013-02-19T18:06:28Z</dcterms:modified>
  <cp:category/>
  <cp:version/>
  <cp:contentType/>
  <cp:contentStatus/>
</cp:coreProperties>
</file>