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080" windowHeight="9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'Sheet1'!$A$1:$H$129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<sst xmlns="http://schemas.openxmlformats.org/spreadsheetml/2006/main" count="481" uniqueCount="234">
  <si>
    <t>PROPOSAL</t>
  </si>
  <si>
    <t>NAME OF BIDDER</t>
  </si>
  <si>
    <t>DESCRIPTION</t>
  </si>
  <si>
    <t>ESTIMATED QUANTITIES</t>
  </si>
  <si>
    <t>UNIT PRICE BID</t>
  </si>
  <si>
    <t>TOTAL BID</t>
  </si>
  <si>
    <t>SEGMENT NAME</t>
  </si>
  <si>
    <t xml:space="preserve">FROM SEGMENT </t>
  </si>
  <si>
    <t>TO SEGMENT</t>
  </si>
  <si>
    <t>LS</t>
  </si>
  <si>
    <t>GRAND TOTAL</t>
  </si>
  <si>
    <t>LF</t>
  </si>
  <si>
    <t>BID ITEM</t>
  </si>
  <si>
    <t>PAVEMENT CRACK SEALING - LINEAR FOOT (UNDISTRIBUTED)</t>
  </si>
  <si>
    <t>ACCOUNT NUMBER: CS53-54996-810375-00-53W1490</t>
  </si>
  <si>
    <t>ACCOUNT NUMBER: CS53-54996-810358-00-53W1490</t>
  </si>
  <si>
    <t>CONTRACT NO.  7000</t>
  </si>
  <si>
    <t>REPAIRING AND SEALING PAVEMENT CRACKS, LOCAL STREETS 2013</t>
  </si>
  <si>
    <t>ANCIENT OAK LN</t>
  </si>
  <si>
    <t>146 FT W OF TALL PINES WAY</t>
  </si>
  <si>
    <t>116 FT E OF CEDARBERRY CIR (E)</t>
  </si>
  <si>
    <t>COLOR PEAK RD</t>
  </si>
  <si>
    <t>REFLECTION DR</t>
  </si>
  <si>
    <t>ANCIENT OAK LN ROUNDABOUT</t>
  </si>
  <si>
    <t>ROUNDABOUT</t>
  </si>
  <si>
    <t>ASHWORTH DR</t>
  </si>
  <si>
    <t>HAWKS RIDGE DR</t>
  </si>
  <si>
    <t>895 FT W OF HAWKS RIDGE DR</t>
  </si>
  <si>
    <t>CEDARBERRY CIR (E)</t>
  </si>
  <si>
    <t>CEDARBERRY CIR (W)</t>
  </si>
  <si>
    <t>DREGERS WAY</t>
  </si>
  <si>
    <t>662 FT E OF SILVERSTONE LN</t>
  </si>
  <si>
    <t>SILVERSTONE LN</t>
  </si>
  <si>
    <t>MID TOWN RD</t>
  </si>
  <si>
    <t>LONE OAK LN</t>
  </si>
  <si>
    <t>VALLEY VIEW RD</t>
  </si>
  <si>
    <t>PINE HOLLOW PL</t>
  </si>
  <si>
    <t>LOST PINE TRL</t>
  </si>
  <si>
    <t>WINTER FROST PL</t>
  </si>
  <si>
    <t>369 FT W OF WINTER FROST PL</t>
  </si>
  <si>
    <t>MAYO DR</t>
  </si>
  <si>
    <t>CARNS DR</t>
  </si>
  <si>
    <t>127 FT W TO END</t>
  </si>
  <si>
    <t>PINE HILL DR</t>
  </si>
  <si>
    <t>S GAMMON RD</t>
  </si>
  <si>
    <t>N END</t>
  </si>
  <si>
    <t>455 FT E OF DREGERS WAY</t>
  </si>
  <si>
    <t>WOODS RD</t>
  </si>
  <si>
    <t>TALL PINES WAY</t>
  </si>
  <si>
    <t>WALDORF BLVD</t>
  </si>
  <si>
    <t>RITZ DR</t>
  </si>
  <si>
    <t>MOONLIGHT TRL</t>
  </si>
  <si>
    <t>METRO TERR</t>
  </si>
  <si>
    <t>MILWAUKEE ST</t>
  </si>
  <si>
    <t>TOWN CENTER DR</t>
  </si>
  <si>
    <t>RUSTIC DR</t>
  </si>
  <si>
    <t>JUBILEE LN</t>
  </si>
  <si>
    <t>S SPRECHER RD</t>
  </si>
  <si>
    <t>FT W OF METRO TERR</t>
  </si>
  <si>
    <t>CHADBOURNE AVE</t>
  </si>
  <si>
    <t>N PROSPECT AVE</t>
  </si>
  <si>
    <t>N ALLEN ST</t>
  </si>
  <si>
    <t>CHAMBERLAIN AVE</t>
  </si>
  <si>
    <t>FOREST ST</t>
  </si>
  <si>
    <t>BASCOM ST</t>
  </si>
  <si>
    <t>KENDALL AVE</t>
  </si>
  <si>
    <t>AMBLESIDE DR</t>
  </si>
  <si>
    <t>138 FT N OF WILLOWBROOK CT</t>
  </si>
  <si>
    <t>CROSS COUNTRY RD</t>
  </si>
  <si>
    <t>ARCTIC FOX DR</t>
  </si>
  <si>
    <t>EAST PASS</t>
  </si>
  <si>
    <t>CUL DE SAC</t>
  </si>
  <si>
    <t>ARGYLE CT</t>
  </si>
  <si>
    <t>COUNTRY LN</t>
  </si>
  <si>
    <t>AVALON LN</t>
  </si>
  <si>
    <t>STONEBRIDGE DR</t>
  </si>
  <si>
    <t>BERKLEY CIR</t>
  </si>
  <si>
    <t>BERKLEY DR</t>
  </si>
  <si>
    <t>E END</t>
  </si>
  <si>
    <t>SCENIC RIDGE DR</t>
  </si>
  <si>
    <t>WENTWORTH CIR</t>
  </si>
  <si>
    <t>BRADBURY RD</t>
  </si>
  <si>
    <t>DORCHESTER WAY</t>
  </si>
  <si>
    <t>PAYSON CT</t>
  </si>
  <si>
    <t>CAMINO WAY</t>
  </si>
  <si>
    <t>COSGROVE DR</t>
  </si>
  <si>
    <t>MANCHESTER RD</t>
  </si>
  <si>
    <t>CRAWLING STONE CIR</t>
  </si>
  <si>
    <t>CRAWLING STONE DR</t>
  </si>
  <si>
    <t>CRAWLING STONE RD</t>
  </si>
  <si>
    <t>CRAWLNING STONECIR</t>
  </si>
  <si>
    <t>GLACIER CIR</t>
  </si>
  <si>
    <t>MCKEE RD</t>
  </si>
  <si>
    <t>DRUMLIN LN</t>
  </si>
  <si>
    <t>DYLYN DR</t>
  </si>
  <si>
    <t>HARTFORD DR</t>
  </si>
  <si>
    <t>KESWICK DR</t>
  </si>
  <si>
    <t>FAIRHAVEN RD</t>
  </si>
  <si>
    <t>DALLAS DR</t>
  </si>
  <si>
    <t>MAPLE GROVE DR</t>
  </si>
  <si>
    <t>INTERLAKEN PASS</t>
  </si>
  <si>
    <t>HARTFORD CT</t>
  </si>
  <si>
    <t>TORIBROOKE LN</t>
  </si>
  <si>
    <t>HEATHER GLEN DR</t>
  </si>
  <si>
    <t>SECRET BLUFF DR</t>
  </si>
  <si>
    <t>HIGH TOWER TRL</t>
  </si>
  <si>
    <t>BRADBURY DR</t>
  </si>
  <si>
    <t>ROSEBERG RD</t>
  </si>
  <si>
    <t>IRIS BLOOM CIR</t>
  </si>
  <si>
    <t>TURNING LEAF DR</t>
  </si>
  <si>
    <t>W END</t>
  </si>
  <si>
    <t>IRIS BLOOM DR</t>
  </si>
  <si>
    <t>JEFFERS DR</t>
  </si>
  <si>
    <t>KESWICK CT</t>
  </si>
  <si>
    <t>WESTIN DR</t>
  </si>
  <si>
    <t>KINGMAN LN</t>
  </si>
  <si>
    <t>SANDSTONE DR</t>
  </si>
  <si>
    <t>MARICOPA WAY</t>
  </si>
  <si>
    <t>LINDEMANN TRL</t>
  </si>
  <si>
    <t>TUCSON TRL</t>
  </si>
  <si>
    <t>MAMMOTH CIR</t>
  </si>
  <si>
    <t>MAMMOTH TRL</t>
  </si>
  <si>
    <t>ICE AGE DR</t>
  </si>
  <si>
    <t>KINGMAN LA</t>
  </si>
  <si>
    <t>PRESCOTT CIR</t>
  </si>
  <si>
    <t>272 FT E OF BRADBURY RD</t>
  </si>
  <si>
    <t>GLADSTONE DR</t>
  </si>
  <si>
    <t>SABERTOOTH TRL</t>
  </si>
  <si>
    <t>SNOWMIST TRL</t>
  </si>
  <si>
    <t>S HIGH POINT RD</t>
  </si>
  <si>
    <t>STRATTON WAY</t>
  </si>
  <si>
    <t>TAMARRON CT</t>
  </si>
  <si>
    <t>TANGLEWOOD DR</t>
  </si>
  <si>
    <t>THORNEBURY DR</t>
  </si>
  <si>
    <t>TILLER TRL</t>
  </si>
  <si>
    <t>MUIR FIELD RD</t>
  </si>
  <si>
    <t>TURNBERRY RD</t>
  </si>
  <si>
    <t>URICH TER</t>
  </si>
  <si>
    <t>DOLPHIN DR</t>
  </si>
  <si>
    <t>WEIR CIR</t>
  </si>
  <si>
    <t>S END</t>
  </si>
  <si>
    <t>WOODSTONE DR</t>
  </si>
  <si>
    <t>WESTBOURNE ST</t>
  </si>
  <si>
    <t>BLACKWOLF DR</t>
  </si>
  <si>
    <t>SAMUEL DR</t>
  </si>
  <si>
    <t>MEADOW ROSE LN</t>
  </si>
  <si>
    <t>BLUE HERON DR</t>
  </si>
  <si>
    <t>BEAR CLAW WAY</t>
  </si>
  <si>
    <t>SANDHILL RD</t>
  </si>
  <si>
    <t>BRIAR HAVEN DR</t>
  </si>
  <si>
    <t>440 FT E OF ALLEY</t>
  </si>
  <si>
    <t>SOUTH POINT RD</t>
  </si>
  <si>
    <t>COMMERCE DR</t>
  </si>
  <si>
    <t>WATTS RD</t>
  </si>
  <si>
    <t>HIGHVIEW DR</t>
  </si>
  <si>
    <t>FALLEN LEAF DR</t>
  </si>
  <si>
    <t>WINDING WAY</t>
  </si>
  <si>
    <t>SILVER SAGE TRL</t>
  </si>
  <si>
    <t>PLAZA DR</t>
  </si>
  <si>
    <t>MEADOW MIST RD</t>
  </si>
  <si>
    <t>210 FT W TO END</t>
  </si>
  <si>
    <t>PINE LAWN PKWY</t>
  </si>
  <si>
    <t>VISTA MEADOW DR</t>
  </si>
  <si>
    <t>831 FT S OF WATTS RD</t>
  </si>
  <si>
    <t>RED SKY DR</t>
  </si>
  <si>
    <t>RIVER BIRCH RD</t>
  </si>
  <si>
    <t>BLUE ASTER TRL</t>
  </si>
  <si>
    <t>160 FT W OF BLUE ASTER TRL</t>
  </si>
  <si>
    <t>520 FT NW OF BLUE HERON DR</t>
  </si>
  <si>
    <t>117 FT E OF BLUE HERON DR</t>
  </si>
  <si>
    <t>SHAWN TRL</t>
  </si>
  <si>
    <t>154 FT N OF BLACKWOLF DR</t>
  </si>
  <si>
    <t>BLACKHAWK RD</t>
  </si>
  <si>
    <t>S KENOSHA DR</t>
  </si>
  <si>
    <t>REGENT ST</t>
  </si>
  <si>
    <t>SOUTH HILL DR</t>
  </si>
  <si>
    <t>FRIGATE DR</t>
  </si>
  <si>
    <t>ISLAND DR</t>
  </si>
  <si>
    <t>ADAMS ST</t>
  </si>
  <si>
    <t>HARRISON ST</t>
  </si>
  <si>
    <t>EDGEWOOD AVE</t>
  </si>
  <si>
    <t>CHAPMAN ST</t>
  </si>
  <si>
    <t>GREGORY ST</t>
  </si>
  <si>
    <t>MONROE ST</t>
  </si>
  <si>
    <t>COLBY ST</t>
  </si>
  <si>
    <t>W LAKESIDE ST</t>
  </si>
  <si>
    <t>W OLIN AVE</t>
  </si>
  <si>
    <t>EDGEWOOD DR</t>
  </si>
  <si>
    <t>VILAS PARK DR</t>
  </si>
  <si>
    <t>WOODROW ST</t>
  </si>
  <si>
    <t>KEYES AVE</t>
  </si>
  <si>
    <t>JEFFERSON ST</t>
  </si>
  <si>
    <t>OAKLAND AVE</t>
  </si>
  <si>
    <t>ROWELL ST</t>
  </si>
  <si>
    <t>VAN DEUSEN ST</t>
  </si>
  <si>
    <t>SAYLE ST</t>
  </si>
  <si>
    <t>WEST LAWN AVE</t>
  </si>
  <si>
    <t>S SPOONER ST</t>
  </si>
  <si>
    <t>MAYFAIR AVE</t>
  </si>
  <si>
    <t>COMMERCIAL AVE SERVICE RD</t>
  </si>
  <si>
    <t>LEXINGTON AVE</t>
  </si>
  <si>
    <t>REGAS RD</t>
  </si>
  <si>
    <t>W CORPORATE DR</t>
  </si>
  <si>
    <t>CORPORATE DR</t>
  </si>
  <si>
    <t>STEINIES DR</t>
  </si>
  <si>
    <t>DEMPSEY RD</t>
  </si>
  <si>
    <t>BERGEN ST</t>
  </si>
  <si>
    <t>WALSH RD</t>
  </si>
  <si>
    <t>NAKOOSA TRL</t>
  </si>
  <si>
    <t>ANNAMARK DR</t>
  </si>
  <si>
    <t>E WASHINGTON AVE OFF-RAMP</t>
  </si>
  <si>
    <t>HIGH CROSSING BLVD</t>
  </si>
  <si>
    <t>MANUFACTURERS DR</t>
  </si>
  <si>
    <t>HANSON RD</t>
  </si>
  <si>
    <t>HOEPKER RD</t>
  </si>
  <si>
    <t>MERCHANT ST</t>
  </si>
  <si>
    <t>1214 FT W OF GRAASKAMP WAY</t>
  </si>
  <si>
    <t>CAMELOT DR</t>
  </si>
  <si>
    <t>301 FT W OF BAKER AVE</t>
  </si>
  <si>
    <t>BAKER AVE</t>
  </si>
  <si>
    <t>GAMMON PL</t>
  </si>
  <si>
    <t>MINERAL POINT RD</t>
  </si>
  <si>
    <t>NAUTILUS DR</t>
  </si>
  <si>
    <t>OFFSHORE DR</t>
  </si>
  <si>
    <t>QUARTERDECK DR</t>
  </si>
  <si>
    <t>MASTHEAD DR</t>
  </si>
  <si>
    <t>STRUCK ST</t>
  </si>
  <si>
    <t>SEYBOLD RD</t>
  </si>
  <si>
    <t>TRAMORE TRL</t>
  </si>
  <si>
    <t>CHESTERTON CIR</t>
  </si>
  <si>
    <t>FOX POINT CIR</t>
  </si>
  <si>
    <t>note: items 1-115 are street segments using standard bid item 40601</t>
  </si>
  <si>
    <t>ACCOUNT NUMBER: EW01-54301-640000</t>
  </si>
  <si>
    <t>PATCH, CRACK  SEAL,  SEAL AND PAVEMENT MARKING SERVICE ENTRANCE/LOT- 119 E OLIN AVE(CITY OF MADISON WATER UTILITY)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</si>
</sst>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;[Red]\-&quot;$&quot;#,##0.00;&quot;$&quot;0.00;&quot;$&quot;@"/>
    <numFmt numFmtId="166" formatCode="&quot;$&quot;* #,###.00;&quot;NEG!&quot;;&quot; &quot;"/>
    <numFmt numFmtId="167" formatCode="&quot;$&quot;#,##0.00"/>
    <numFmt numFmtId="168" formatCode="0.0%"/>
    <numFmt numFmtId="169" formatCode="&quot;$&quot;* #,###.00;&quot;NEG&quot;;&quot; 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7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7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3" fillId="0" borderId="0">
      <alignment wrapText="1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 wrapText="1"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3" fillId="0" borderId="0">
      <alignment wrapText="1"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3" fillId="0" borderId="0">
      <alignment wrapText="1"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65" fontId="3" fillId="0" borderId="10">
      <alignment wrapText="1"/>
      <protection/>
    </xf>
    <xf numFmtId="165" fontId="3" fillId="0" borderId="10">
      <alignment wrapText="1"/>
      <protection/>
    </xf>
    <xf numFmtId="165" fontId="3" fillId="0" borderId="10">
      <alignment wrapText="1"/>
      <protection/>
    </xf>
    <xf numFmtId="165" fontId="3" fillId="0" borderId="10">
      <alignment wrapText="1"/>
      <protection/>
    </xf>
    <xf numFmtId="168" fontId="3" fillId="0" borderId="10">
      <alignment wrapText="1"/>
      <protection/>
    </xf>
    <xf numFmtId="165" fontId="3" fillId="0" borderId="10">
      <alignment wrapText="1"/>
      <protection/>
    </xf>
    <xf numFmtId="165" fontId="3" fillId="0" borderId="11">
      <alignment wrapText="1"/>
      <protection locked="0"/>
    </xf>
    <xf numFmtId="165" fontId="3" fillId="0" borderId="11">
      <alignment wrapText="1"/>
      <protection locked="0"/>
    </xf>
    <xf numFmtId="165" fontId="3" fillId="0" borderId="11">
      <alignment wrapText="1"/>
      <protection locked="0"/>
    </xf>
    <xf numFmtId="165" fontId="3" fillId="0" borderId="11">
      <alignment wrapText="1"/>
      <protection locked="0"/>
    </xf>
    <xf numFmtId="165" fontId="3" fillId="0" borderId="11">
      <alignment wrapText="1"/>
      <protection locked="0"/>
    </xf>
    <xf numFmtId="0" fontId="49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165" fontId="6" fillId="0" borderId="12" xfId="172" applyFont="1" applyBorder="1" applyAlignment="1" applyProtection="1">
      <alignment wrapText="1"/>
      <protection/>
    </xf>
    <xf numFmtId="165" fontId="6" fillId="0" borderId="13" xfId="172" applyFont="1" applyBorder="1" applyAlignment="1" applyProtection="1">
      <alignment wrapText="1"/>
      <protection/>
    </xf>
    <xf numFmtId="0" fontId="0" fillId="0" borderId="0" xfId="0" applyAlignment="1">
      <alignment horizontal="left"/>
    </xf>
    <xf numFmtId="0" fontId="51" fillId="0" borderId="0" xfId="0" applyFont="1" applyAlignment="1" applyProtection="1">
      <alignment/>
      <protection/>
    </xf>
    <xf numFmtId="0" fontId="50" fillId="0" borderId="0" xfId="0" applyFont="1" applyAlignment="1" applyProtection="1">
      <alignment horizontal="left"/>
      <protection/>
    </xf>
    <xf numFmtId="0" fontId="5" fillId="33" borderId="0" xfId="162" applyFont="1" applyFill="1" applyBorder="1" applyAlignment="1" applyProtection="1">
      <alignment horizontal="left"/>
      <protection/>
    </xf>
    <xf numFmtId="0" fontId="5" fillId="33" borderId="0" xfId="162" applyFont="1" applyFill="1" applyBorder="1" applyAlignment="1" applyProtection="1">
      <alignment horizontal="left" wrapText="1"/>
      <protection/>
    </xf>
    <xf numFmtId="0" fontId="50" fillId="0" borderId="0" xfId="0" applyFont="1" applyAlignment="1" applyProtection="1">
      <alignment/>
      <protection/>
    </xf>
    <xf numFmtId="0" fontId="4" fillId="33" borderId="0" xfId="162" applyFont="1" applyFill="1" applyBorder="1" applyAlignment="1" applyProtection="1">
      <alignment horizontal="left"/>
      <protection/>
    </xf>
    <xf numFmtId="0" fontId="52" fillId="0" borderId="0" xfId="0" applyFont="1" applyAlignment="1" applyProtection="1">
      <alignment/>
      <protection/>
    </xf>
    <xf numFmtId="0" fontId="6" fillId="33" borderId="0" xfId="162" applyFont="1" applyFill="1" applyBorder="1" applyAlignment="1" applyProtection="1">
      <alignment horizontal="left" wrapText="1"/>
      <protection/>
    </xf>
    <xf numFmtId="166" fontId="6" fillId="33" borderId="0" xfId="162" applyNumberFormat="1" applyFont="1" applyFill="1" applyBorder="1" applyProtection="1">
      <alignment wrapText="1"/>
      <protection/>
    </xf>
    <xf numFmtId="0" fontId="6" fillId="33" borderId="0" xfId="162" applyFont="1" applyFill="1" applyAlignment="1" applyProtection="1">
      <alignment horizontal="center" wrapText="1"/>
      <protection/>
    </xf>
    <xf numFmtId="167" fontId="53" fillId="33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3" fillId="0" borderId="14" xfId="0" applyFont="1" applyBorder="1" applyAlignment="1" applyProtection="1">
      <alignment horizontal="left"/>
      <protection/>
    </xf>
    <xf numFmtId="0" fontId="53" fillId="0" borderId="15" xfId="0" applyFont="1" applyBorder="1" applyAlignment="1" applyProtection="1">
      <alignment horizontal="left"/>
      <protection/>
    </xf>
    <xf numFmtId="0" fontId="54" fillId="0" borderId="16" xfId="0" applyFont="1" applyBorder="1" applyAlignment="1" applyProtection="1">
      <alignment horizontal="left"/>
      <protection/>
    </xf>
    <xf numFmtId="0" fontId="53" fillId="0" borderId="13" xfId="0" applyFont="1" applyBorder="1" applyAlignment="1" applyProtection="1">
      <alignment horizontal="left"/>
      <protection/>
    </xf>
    <xf numFmtId="0" fontId="53" fillId="0" borderId="13" xfId="0" applyFont="1" applyBorder="1" applyAlignment="1" applyProtection="1">
      <alignment horizontal="center"/>
      <protection/>
    </xf>
    <xf numFmtId="0" fontId="6" fillId="33" borderId="13" xfId="61" applyNumberFormat="1" applyFont="1" applyFill="1" applyBorder="1" applyAlignment="1" applyProtection="1">
      <alignment horizontal="center"/>
      <protection/>
    </xf>
    <xf numFmtId="0" fontId="53" fillId="0" borderId="12" xfId="0" applyFont="1" applyBorder="1" applyAlignment="1" applyProtection="1">
      <alignment horizontal="left"/>
      <protection/>
    </xf>
    <xf numFmtId="0" fontId="53" fillId="0" borderId="12" xfId="0" applyFont="1" applyBorder="1" applyAlignment="1" applyProtection="1">
      <alignment horizontal="center"/>
      <protection/>
    </xf>
    <xf numFmtId="0" fontId="6" fillId="33" borderId="12" xfId="61" applyNumberFormat="1" applyFont="1" applyFill="1" applyBorder="1" applyAlignment="1" applyProtection="1">
      <alignment horizontal="center"/>
      <protection/>
    </xf>
    <xf numFmtId="0" fontId="53" fillId="0" borderId="0" xfId="0" applyFont="1" applyAlignment="1" applyProtection="1">
      <alignment/>
      <protection/>
    </xf>
    <xf numFmtId="0" fontId="53" fillId="0" borderId="0" xfId="0" applyFont="1" applyAlignment="1" applyProtection="1">
      <alignment horizontal="center"/>
      <protection/>
    </xf>
    <xf numFmtId="167" fontId="53" fillId="0" borderId="0" xfId="0" applyNumberFormat="1" applyFont="1" applyAlignment="1" applyProtection="1">
      <alignment/>
      <protection/>
    </xf>
    <xf numFmtId="0" fontId="6" fillId="0" borderId="12" xfId="65" applyFont="1" applyFill="1" applyBorder="1" applyAlignment="1" applyProtection="1">
      <alignment horizontal="left"/>
      <protection/>
    </xf>
    <xf numFmtId="0" fontId="6" fillId="0" borderId="12" xfId="65" applyFont="1" applyFill="1" applyBorder="1" applyAlignment="1" applyProtection="1">
      <alignment horizontal="center"/>
      <protection/>
    </xf>
    <xf numFmtId="0" fontId="53" fillId="0" borderId="0" xfId="0" applyFont="1" applyAlignment="1" applyProtection="1">
      <alignment horizontal="left"/>
      <protection/>
    </xf>
    <xf numFmtId="167" fontId="53" fillId="0" borderId="0" xfId="0" applyNumberFormat="1" applyFont="1" applyAlignment="1" applyProtection="1">
      <alignment horizontal="right"/>
      <protection/>
    </xf>
    <xf numFmtId="165" fontId="53" fillId="0" borderId="17" xfId="0" applyNumberFormat="1" applyFont="1" applyBorder="1" applyAlignment="1" applyProtection="1">
      <alignment/>
      <protection/>
    </xf>
    <xf numFmtId="167" fontId="53" fillId="0" borderId="13" xfId="0" applyNumberFormat="1" applyFont="1" applyBorder="1" applyAlignment="1" applyProtection="1">
      <alignment/>
      <protection locked="0"/>
    </xf>
    <xf numFmtId="167" fontId="53" fillId="0" borderId="12" xfId="0" applyNumberFormat="1" applyFont="1" applyBorder="1" applyAlignment="1" applyProtection="1">
      <alignment/>
      <protection locked="0"/>
    </xf>
    <xf numFmtId="0" fontId="4" fillId="0" borderId="14" xfId="161" applyNumberFormat="1" applyFont="1" applyBorder="1" applyProtection="1">
      <alignment/>
      <protection/>
    </xf>
    <xf numFmtId="0" fontId="53" fillId="0" borderId="0" xfId="0" applyFont="1" applyBorder="1" applyAlignment="1" applyProtection="1">
      <alignment horizontal="center"/>
      <protection/>
    </xf>
    <xf numFmtId="0" fontId="6" fillId="33" borderId="0" xfId="61" applyNumberFormat="1" applyFont="1" applyFill="1" applyBorder="1" applyAlignment="1" applyProtection="1">
      <alignment horizontal="center"/>
      <protection/>
    </xf>
    <xf numFmtId="165" fontId="6" fillId="0" borderId="0" xfId="172" applyFont="1" applyBorder="1" applyAlignment="1" applyProtection="1">
      <alignment wrapText="1"/>
      <protection/>
    </xf>
    <xf numFmtId="167" fontId="4" fillId="0" borderId="17" xfId="163" applyNumberFormat="1" applyFont="1" applyBorder="1" applyAlignment="1" applyProtection="1">
      <alignment horizontal="center" vertical="center" wrapText="1"/>
      <protection/>
    </xf>
    <xf numFmtId="167" fontId="4" fillId="0" borderId="17" xfId="161" applyNumberFormat="1" applyFont="1" applyBorder="1" applyAlignment="1" applyProtection="1">
      <alignment horizontal="center" vertical="center" wrapText="1"/>
      <protection/>
    </xf>
    <xf numFmtId="167" fontId="6" fillId="0" borderId="17" xfId="161" applyNumberFormat="1" applyFont="1" applyBorder="1" applyAlignment="1" applyProtection="1">
      <alignment/>
      <protection/>
    </xf>
    <xf numFmtId="2" fontId="4" fillId="0" borderId="17" xfId="163" applyNumberFormat="1" applyFont="1" applyBorder="1" applyAlignment="1" applyProtection="1">
      <alignment horizontal="center" vertical="center" wrapText="1"/>
      <protection/>
    </xf>
    <xf numFmtId="0" fontId="53" fillId="0" borderId="17" xfId="0" applyFont="1" applyBorder="1" applyAlignment="1" applyProtection="1">
      <alignment horizontal="center" wrapText="1"/>
      <protection/>
    </xf>
    <xf numFmtId="2" fontId="4" fillId="0" borderId="17" xfId="161" applyNumberFormat="1" applyFont="1" applyBorder="1" applyAlignment="1" applyProtection="1">
      <alignment horizontal="center" vertical="center" wrapText="1"/>
      <protection/>
    </xf>
    <xf numFmtId="2" fontId="6" fillId="0" borderId="17" xfId="161" applyNumberFormat="1" applyFont="1" applyBorder="1" applyAlignment="1" applyProtection="1">
      <alignment horizontal="center" wrapText="1"/>
      <protection/>
    </xf>
    <xf numFmtId="0" fontId="5" fillId="33" borderId="0" xfId="107" applyFont="1" applyFill="1" applyBorder="1" applyAlignment="1" applyProtection="1">
      <alignment horizontal="right" vertical="center" wrapText="1"/>
      <protection/>
    </xf>
    <xf numFmtId="0" fontId="50" fillId="0" borderId="0" xfId="0" applyFont="1" applyAlignment="1" applyProtection="1">
      <alignment horizontal="right"/>
      <protection/>
    </xf>
    <xf numFmtId="0" fontId="6" fillId="0" borderId="18" xfId="65" applyFont="1" applyFill="1" applyBorder="1" applyAlignment="1" applyProtection="1">
      <alignment horizontal="left"/>
      <protection/>
    </xf>
    <xf numFmtId="0" fontId="6" fillId="0" borderId="11" xfId="65" applyFont="1" applyFill="1" applyBorder="1" applyAlignment="1" applyProtection="1">
      <alignment horizontal="left"/>
      <protection/>
    </xf>
    <xf numFmtId="0" fontId="6" fillId="0" borderId="10" xfId="65" applyFont="1" applyFill="1" applyBorder="1" applyAlignment="1" applyProtection="1">
      <alignment horizontal="left"/>
      <protection/>
    </xf>
    <xf numFmtId="0" fontId="5" fillId="0" borderId="0" xfId="162" applyFont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/>
      <protection/>
    </xf>
    <xf numFmtId="0" fontId="5" fillId="33" borderId="0" xfId="162" applyFont="1" applyFill="1" applyBorder="1" applyAlignment="1" applyProtection="1">
      <alignment horizontal="center" wrapText="1"/>
      <protection/>
    </xf>
    <xf numFmtId="0" fontId="55" fillId="0" borderId="0" xfId="0" applyFont="1" applyAlignment="1" applyProtection="1">
      <alignment/>
      <protection/>
    </xf>
    <xf numFmtId="0" fontId="5" fillId="33" borderId="0" xfId="162" applyFont="1" applyFill="1" applyBorder="1" applyAlignment="1" applyProtection="1">
      <alignment horizontal="center" vertical="center" wrapText="1"/>
      <protection/>
    </xf>
    <xf numFmtId="0" fontId="50" fillId="0" borderId="19" xfId="0" applyFont="1" applyBorder="1" applyAlignment="1" applyProtection="1">
      <alignment/>
      <protection locked="0"/>
    </xf>
    <xf numFmtId="0" fontId="4" fillId="0" borderId="17" xfId="163" applyFont="1" applyBorder="1" applyAlignment="1" applyProtection="1">
      <alignment horizontal="center" vertical="center" wrapText="1"/>
      <protection/>
    </xf>
    <xf numFmtId="0" fontId="4" fillId="0" borderId="17" xfId="161" applyFont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7" fontId="53" fillId="0" borderId="0" xfId="0" applyNumberFormat="1" applyFont="1" applyBorder="1" applyAlignment="1" applyProtection="1">
      <alignment/>
      <protection/>
    </xf>
    <xf numFmtId="0" fontId="0" fillId="0" borderId="12" xfId="0" applyBorder="1" applyAlignment="1" applyProtection="1">
      <alignment wrapText="1"/>
      <protection/>
    </xf>
  </cellXfs>
  <cellStyles count="1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 2" xfId="47"/>
    <cellStyle name="Currency 3 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0" xfId="60"/>
    <cellStyle name="Normal 11" xfId="61"/>
    <cellStyle name="Normal 12" xfId="62"/>
    <cellStyle name="Normal 13" xfId="63"/>
    <cellStyle name="Normal 14" xfId="64"/>
    <cellStyle name="Normal 15" xfId="65"/>
    <cellStyle name="Normal 2" xfId="66"/>
    <cellStyle name="Normal 2 10" xfId="67"/>
    <cellStyle name="Normal 2 11" xfId="68"/>
    <cellStyle name="Normal 2 12" xfId="69"/>
    <cellStyle name="Normal 2 13" xfId="70"/>
    <cellStyle name="Normal 2 14" xfId="71"/>
    <cellStyle name="Normal 2 15" xfId="72"/>
    <cellStyle name="Normal 2 16" xfId="73"/>
    <cellStyle name="Normal 2 17" xfId="74"/>
    <cellStyle name="Normal 2 18" xfId="75"/>
    <cellStyle name="Normal 2 19" xfId="76"/>
    <cellStyle name="Normal 2 2" xfId="77"/>
    <cellStyle name="Normal 2 2 2" xfId="78"/>
    <cellStyle name="Normal 2 2 3" xfId="79"/>
    <cellStyle name="Normal 2 20" xfId="80"/>
    <cellStyle name="Normal 2 21" xfId="81"/>
    <cellStyle name="Normal 2 22" xfId="82"/>
    <cellStyle name="Normal 2 23" xfId="83"/>
    <cellStyle name="Normal 2 24" xfId="84"/>
    <cellStyle name="Normal 2 25" xfId="85"/>
    <cellStyle name="Normal 2 26" xfId="86"/>
    <cellStyle name="Normal 2 27" xfId="87"/>
    <cellStyle name="Normal 2 28" xfId="88"/>
    <cellStyle name="Normal 2 29" xfId="89"/>
    <cellStyle name="Normal 2 3" xfId="90"/>
    <cellStyle name="Normal 2 3 2" xfId="91"/>
    <cellStyle name="Normal 2 3 3" xfId="92"/>
    <cellStyle name="Normal 2 30" xfId="93"/>
    <cellStyle name="Normal 2 31" xfId="94"/>
    <cellStyle name="Normal 2 32" xfId="95"/>
    <cellStyle name="Normal 2 33" xfId="96"/>
    <cellStyle name="Normal 2 34" xfId="97"/>
    <cellStyle name="Normal 2 4" xfId="98"/>
    <cellStyle name="Normal 2 4 2" xfId="99"/>
    <cellStyle name="Normal 2 4 3" xfId="100"/>
    <cellStyle name="Normal 2 5" xfId="101"/>
    <cellStyle name="Normal 2 5 2" xfId="102"/>
    <cellStyle name="Normal 2 5 3" xfId="103"/>
    <cellStyle name="Normal 2 6" xfId="104"/>
    <cellStyle name="Normal 2 6 2" xfId="105"/>
    <cellStyle name="Normal 2 6 3" xfId="106"/>
    <cellStyle name="Normal 2 7" xfId="107"/>
    <cellStyle name="Normal 2 7 2" xfId="108"/>
    <cellStyle name="Normal 2 8" xfId="109"/>
    <cellStyle name="Normal 2 8 2" xfId="110"/>
    <cellStyle name="Normal 2 9" xfId="111"/>
    <cellStyle name="Normal 2 9 2" xfId="112"/>
    <cellStyle name="Normal 3" xfId="113"/>
    <cellStyle name="Normal 3 10" xfId="114"/>
    <cellStyle name="Normal 3 11" xfId="115"/>
    <cellStyle name="Normal 3 12" xfId="116"/>
    <cellStyle name="Normal 3 13" xfId="117"/>
    <cellStyle name="Normal 3 14" xfId="118"/>
    <cellStyle name="Normal 3 15" xfId="119"/>
    <cellStyle name="Normal 3 16" xfId="120"/>
    <cellStyle name="Normal 3 17" xfId="121"/>
    <cellStyle name="Normal 3 18" xfId="122"/>
    <cellStyle name="Normal 3 19" xfId="123"/>
    <cellStyle name="Normal 3 2" xfId="124"/>
    <cellStyle name="Normal 3 2 2" xfId="125"/>
    <cellStyle name="Normal 3 20" xfId="126"/>
    <cellStyle name="Normal 3 21" xfId="127"/>
    <cellStyle name="Normal 3 22" xfId="128"/>
    <cellStyle name="Normal 3 23" xfId="129"/>
    <cellStyle name="Normal 3 24" xfId="130"/>
    <cellStyle name="Normal 3 25" xfId="131"/>
    <cellStyle name="Normal 3 26" xfId="132"/>
    <cellStyle name="Normal 3 27" xfId="133"/>
    <cellStyle name="Normal 3 28" xfId="134"/>
    <cellStyle name="Normal 3 29" xfId="135"/>
    <cellStyle name="Normal 3 3" xfId="136"/>
    <cellStyle name="Normal 3 3 2" xfId="137"/>
    <cellStyle name="Normal 3 30" xfId="138"/>
    <cellStyle name="Normal 3 4" xfId="139"/>
    <cellStyle name="Normal 3 4 2" xfId="140"/>
    <cellStyle name="Normal 3 5" xfId="141"/>
    <cellStyle name="Normal 3 5 2" xfId="142"/>
    <cellStyle name="Normal 3 6" xfId="143"/>
    <cellStyle name="Normal 3 6 2" xfId="144"/>
    <cellStyle name="Normal 3 7" xfId="145"/>
    <cellStyle name="Normal 3 8" xfId="146"/>
    <cellStyle name="Normal 3 9" xfId="147"/>
    <cellStyle name="Normal 4" xfId="148"/>
    <cellStyle name="Normal 4 2" xfId="149"/>
    <cellStyle name="Normal 4 2 2" xfId="150"/>
    <cellStyle name="Normal 4 3" xfId="151"/>
    <cellStyle name="Normal 5" xfId="152"/>
    <cellStyle name="Normal 5 2" xfId="153"/>
    <cellStyle name="Normal 5 2 2" xfId="154"/>
    <cellStyle name="Normal 6" xfId="155"/>
    <cellStyle name="Normal 6 2" xfId="156"/>
    <cellStyle name="Normal 6 3" xfId="157"/>
    <cellStyle name="Normal 7" xfId="158"/>
    <cellStyle name="Normal 7 2" xfId="159"/>
    <cellStyle name="Normal 7 3" xfId="160"/>
    <cellStyle name="Normal 8" xfId="161"/>
    <cellStyle name="Normal 9" xfId="162"/>
    <cellStyle name="Normal_lOCAL_PROPOSAL" xfId="163"/>
    <cellStyle name="Note" xfId="164"/>
    <cellStyle name="Output" xfId="165"/>
    <cellStyle name="Percent" xfId="166"/>
    <cellStyle name="Percent 2" xfId="167"/>
    <cellStyle name="Percent 2 2" xfId="168"/>
    <cellStyle name="Percent 3" xfId="169"/>
    <cellStyle name="Title" xfId="170"/>
    <cellStyle name="Total" xfId="171"/>
    <cellStyle name="TOTAL BID COLUMN" xfId="172"/>
    <cellStyle name="TOTAL BID COLUMN 2" xfId="173"/>
    <cellStyle name="TOTAL BID COLUMN 2 2" xfId="174"/>
    <cellStyle name="TOTAL BID COLUMN 3" xfId="175"/>
    <cellStyle name="TOTAL BID COLUMN 3 2" xfId="176"/>
    <cellStyle name="TOTAL BID COLUMN 4" xfId="177"/>
    <cellStyle name="US DOLLARS COLUMN" xfId="178"/>
    <cellStyle name="US DOLLARS COLUMN 2" xfId="179"/>
    <cellStyle name="US DOLLARS COLUMN 2 2" xfId="180"/>
    <cellStyle name="US DOLLARS COLUMN 3" xfId="181"/>
    <cellStyle name="US DOLLARS COLUMN 4" xfId="182"/>
    <cellStyle name="Warning Text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9"/>
  <sheetViews>
    <sheetView tabSelected="1" zoomScale="70" zoomScaleNormal="70" workbookViewId="0" topLeftCell="A1">
      <selection activeCell="H15" sqref="H15"/>
    </sheetView>
  </sheetViews>
  <sheetFormatPr defaultColWidth="9.140625" defaultRowHeight="15"/>
  <cols>
    <col min="1" max="1" width="11.8515625" style="8" customWidth="1"/>
    <col min="2" max="4" width="33.57421875" style="0" customWidth="1"/>
    <col min="5" max="6" width="9.140625" style="2" customWidth="1"/>
    <col min="7" max="7" width="13.7109375" style="3" customWidth="1"/>
    <col min="8" max="8" width="15.28125" style="0" customWidth="1"/>
  </cols>
  <sheetData>
    <row r="1" spans="1:9" s="5" customFormat="1" ht="18.75">
      <c r="A1" s="56" t="s">
        <v>0</v>
      </c>
      <c r="B1" s="57"/>
      <c r="C1" s="57"/>
      <c r="D1" s="57"/>
      <c r="E1" s="57"/>
      <c r="F1" s="57"/>
      <c r="G1" s="57"/>
      <c r="H1" s="57"/>
      <c r="I1" s="9"/>
    </row>
    <row r="2" spans="1:9" s="5" customFormat="1" ht="18" customHeight="1">
      <c r="A2" s="58" t="s">
        <v>17</v>
      </c>
      <c r="B2" s="59"/>
      <c r="C2" s="59"/>
      <c r="D2" s="59"/>
      <c r="E2" s="59"/>
      <c r="F2" s="59"/>
      <c r="G2" s="59"/>
      <c r="H2" s="59"/>
      <c r="I2" s="9"/>
    </row>
    <row r="3" spans="1:9" s="5" customFormat="1" ht="18.75">
      <c r="A3" s="60" t="s">
        <v>16</v>
      </c>
      <c r="B3" s="57"/>
      <c r="C3" s="57"/>
      <c r="D3" s="57"/>
      <c r="E3" s="57"/>
      <c r="F3" s="57"/>
      <c r="G3" s="57"/>
      <c r="H3" s="57"/>
      <c r="I3" s="9"/>
    </row>
    <row r="4" spans="1:9" s="5" customFormat="1" ht="18.75">
      <c r="A4" s="61"/>
      <c r="B4" s="61"/>
      <c r="C4" s="61"/>
      <c r="D4" s="61"/>
      <c r="E4" s="61"/>
      <c r="F4" s="61"/>
      <c r="G4" s="61"/>
      <c r="H4" s="61"/>
      <c r="I4" s="9"/>
    </row>
    <row r="5" spans="1:9" s="4" customFormat="1" ht="18">
      <c r="A5" s="10"/>
      <c r="B5" s="11"/>
      <c r="C5" s="12"/>
      <c r="D5" s="51" t="s">
        <v>1</v>
      </c>
      <c r="E5" s="51"/>
      <c r="F5" s="52"/>
      <c r="G5" s="52"/>
      <c r="H5" s="52"/>
      <c r="I5" s="13"/>
    </row>
    <row r="6" spans="1:9" ht="16.5" thickBot="1">
      <c r="A6" s="14" t="s">
        <v>15</v>
      </c>
      <c r="B6" s="15"/>
      <c r="C6" s="16"/>
      <c r="D6" s="17"/>
      <c r="E6" s="18"/>
      <c r="F6" s="18"/>
      <c r="G6" s="19"/>
      <c r="H6" s="19"/>
      <c r="I6" s="20"/>
    </row>
    <row r="7" spans="1:9" ht="16.5" thickBot="1">
      <c r="A7" s="21"/>
      <c r="B7" s="62" t="s">
        <v>2</v>
      </c>
      <c r="C7" s="63"/>
      <c r="D7" s="63"/>
      <c r="E7" s="47" t="s">
        <v>3</v>
      </c>
      <c r="F7" s="48"/>
      <c r="G7" s="44" t="s">
        <v>4</v>
      </c>
      <c r="H7" s="44" t="s">
        <v>5</v>
      </c>
      <c r="I7" s="20"/>
    </row>
    <row r="8" spans="1:9" ht="16.5" thickBot="1">
      <c r="A8" s="22"/>
      <c r="B8" s="63"/>
      <c r="C8" s="63"/>
      <c r="D8" s="63"/>
      <c r="E8" s="49"/>
      <c r="F8" s="48"/>
      <c r="G8" s="45"/>
      <c r="H8" s="45"/>
      <c r="I8" s="20"/>
    </row>
    <row r="9" spans="1:9" ht="30" customHeight="1" thickBot="1">
      <c r="A9" s="23" t="s">
        <v>12</v>
      </c>
      <c r="B9" s="40" t="s">
        <v>6</v>
      </c>
      <c r="C9" s="40" t="s">
        <v>7</v>
      </c>
      <c r="D9" s="40" t="s">
        <v>8</v>
      </c>
      <c r="E9" s="50"/>
      <c r="F9" s="48"/>
      <c r="G9" s="46"/>
      <c r="H9" s="46"/>
      <c r="I9" s="20"/>
    </row>
    <row r="10" spans="1:9" ht="30" customHeight="1">
      <c r="A10" s="24">
        <v>1</v>
      </c>
      <c r="B10" s="64" t="s">
        <v>18</v>
      </c>
      <c r="C10" s="64" t="s">
        <v>19</v>
      </c>
      <c r="D10" s="64" t="s">
        <v>20</v>
      </c>
      <c r="E10" s="25">
        <v>1</v>
      </c>
      <c r="F10" s="26" t="s">
        <v>9</v>
      </c>
      <c r="G10" s="38"/>
      <c r="H10" s="7">
        <f>IF(OR(ISERR($E10*G10)=TRUE,COUNTBLANK(G10)=1),"",((ROUND($E10,2)*ROUND(G10,2))))</f>
      </c>
      <c r="I10" s="20"/>
    </row>
    <row r="11" spans="1:9" ht="30" customHeight="1">
      <c r="A11" s="27">
        <v>2</v>
      </c>
      <c r="B11" s="65" t="s">
        <v>18</v>
      </c>
      <c r="C11" s="65" t="s">
        <v>21</v>
      </c>
      <c r="D11" s="65" t="s">
        <v>22</v>
      </c>
      <c r="E11" s="28">
        <v>1</v>
      </c>
      <c r="F11" s="29" t="s">
        <v>9</v>
      </c>
      <c r="G11" s="39"/>
      <c r="H11" s="6">
        <f aca="true" t="shared" si="0" ref="H11:H40">IF(OR(ISERR($E11*G11)=TRUE,COUNTBLANK(G11)=1),"",((ROUND($E11,2)*ROUND(G11,2))))</f>
      </c>
      <c r="I11" s="20"/>
    </row>
    <row r="12" spans="1:9" ht="30" customHeight="1">
      <c r="A12" s="27">
        <v>3</v>
      </c>
      <c r="B12" s="65" t="s">
        <v>23</v>
      </c>
      <c r="C12" s="65" t="s">
        <v>24</v>
      </c>
      <c r="D12" s="65" t="s">
        <v>24</v>
      </c>
      <c r="E12" s="28">
        <v>1</v>
      </c>
      <c r="F12" s="29" t="s">
        <v>9</v>
      </c>
      <c r="G12" s="38"/>
      <c r="H12" s="6">
        <f t="shared" si="0"/>
      </c>
      <c r="I12" s="20"/>
    </row>
    <row r="13" spans="1:9" ht="30" customHeight="1">
      <c r="A13" s="27">
        <v>4</v>
      </c>
      <c r="B13" s="65" t="s">
        <v>25</v>
      </c>
      <c r="C13" s="65" t="s">
        <v>26</v>
      </c>
      <c r="D13" s="65" t="s">
        <v>27</v>
      </c>
      <c r="E13" s="28">
        <v>1</v>
      </c>
      <c r="F13" s="29" t="s">
        <v>9</v>
      </c>
      <c r="G13" s="39"/>
      <c r="H13" s="6">
        <f t="shared" si="0"/>
      </c>
      <c r="I13" s="20"/>
    </row>
    <row r="14" spans="1:9" ht="30" customHeight="1">
      <c r="A14" s="27">
        <v>5</v>
      </c>
      <c r="B14" s="65" t="s">
        <v>28</v>
      </c>
      <c r="C14" s="65" t="s">
        <v>18</v>
      </c>
      <c r="D14" s="65" t="s">
        <v>29</v>
      </c>
      <c r="E14" s="28">
        <v>1</v>
      </c>
      <c r="F14" s="29" t="s">
        <v>9</v>
      </c>
      <c r="G14" s="38"/>
      <c r="H14" s="6">
        <f t="shared" si="0"/>
      </c>
      <c r="I14" s="20"/>
    </row>
    <row r="15" spans="1:9" ht="30" customHeight="1">
      <c r="A15" s="27">
        <v>6</v>
      </c>
      <c r="B15" s="65" t="s">
        <v>29</v>
      </c>
      <c r="C15" s="65" t="s">
        <v>18</v>
      </c>
      <c r="D15" s="65" t="s">
        <v>28</v>
      </c>
      <c r="E15" s="28">
        <v>1</v>
      </c>
      <c r="F15" s="29" t="s">
        <v>9</v>
      </c>
      <c r="G15" s="39"/>
      <c r="H15" s="6">
        <f t="shared" si="0"/>
      </c>
      <c r="I15" s="20"/>
    </row>
    <row r="16" spans="1:9" ht="30" customHeight="1">
      <c r="A16" s="27">
        <v>7</v>
      </c>
      <c r="B16" s="65" t="s">
        <v>30</v>
      </c>
      <c r="C16" s="65" t="s">
        <v>31</v>
      </c>
      <c r="D16" s="65" t="s">
        <v>32</v>
      </c>
      <c r="E16" s="28">
        <v>1</v>
      </c>
      <c r="F16" s="29" t="s">
        <v>9</v>
      </c>
      <c r="G16" s="38"/>
      <c r="H16" s="6">
        <f t="shared" si="0"/>
      </c>
      <c r="I16" s="20"/>
    </row>
    <row r="17" spans="1:9" ht="30" customHeight="1">
      <c r="A17" s="27">
        <v>8</v>
      </c>
      <c r="B17" s="65" t="s">
        <v>26</v>
      </c>
      <c r="C17" s="65" t="s">
        <v>33</v>
      </c>
      <c r="D17" s="65" t="s">
        <v>25</v>
      </c>
      <c r="E17" s="28">
        <v>1</v>
      </c>
      <c r="F17" s="29" t="s">
        <v>9</v>
      </c>
      <c r="G17" s="39"/>
      <c r="H17" s="6">
        <f t="shared" si="0"/>
      </c>
      <c r="I17" s="20"/>
    </row>
    <row r="18" spans="1:9" ht="30" customHeight="1">
      <c r="A18" s="27">
        <v>9</v>
      </c>
      <c r="B18" s="65" t="s">
        <v>34</v>
      </c>
      <c r="C18" s="65" t="s">
        <v>35</v>
      </c>
      <c r="D18" s="65" t="s">
        <v>36</v>
      </c>
      <c r="E18" s="28">
        <v>1</v>
      </c>
      <c r="F18" s="29" t="s">
        <v>9</v>
      </c>
      <c r="G18" s="38"/>
      <c r="H18" s="6">
        <f t="shared" si="0"/>
      </c>
      <c r="I18" s="20"/>
    </row>
    <row r="19" spans="1:9" ht="30" customHeight="1">
      <c r="A19" s="27">
        <f>A18+1</f>
        <v>10</v>
      </c>
      <c r="B19" s="65" t="s">
        <v>37</v>
      </c>
      <c r="C19" s="65" t="s">
        <v>38</v>
      </c>
      <c r="D19" s="65" t="s">
        <v>39</v>
      </c>
      <c r="E19" s="28">
        <v>1</v>
      </c>
      <c r="F19" s="29" t="s">
        <v>9</v>
      </c>
      <c r="G19" s="39"/>
      <c r="H19" s="6">
        <f t="shared" si="0"/>
      </c>
      <c r="I19" s="20"/>
    </row>
    <row r="20" spans="1:9" ht="30" customHeight="1">
      <c r="A20" s="27">
        <f aca="true" t="shared" si="1" ref="A20:A83">A19+1</f>
        <v>11</v>
      </c>
      <c r="B20" s="65" t="s">
        <v>40</v>
      </c>
      <c r="C20" s="65" t="s">
        <v>41</v>
      </c>
      <c r="D20" s="65" t="s">
        <v>42</v>
      </c>
      <c r="E20" s="28">
        <v>1</v>
      </c>
      <c r="F20" s="29" t="s">
        <v>9</v>
      </c>
      <c r="G20" s="38"/>
      <c r="H20" s="6">
        <f t="shared" si="0"/>
      </c>
      <c r="I20" s="20"/>
    </row>
    <row r="21" spans="1:9" ht="30" customHeight="1">
      <c r="A21" s="27">
        <f t="shared" si="1"/>
        <v>12</v>
      </c>
      <c r="B21" s="65" t="s">
        <v>43</v>
      </c>
      <c r="C21" s="65" t="s">
        <v>18</v>
      </c>
      <c r="D21" s="65" t="s">
        <v>38</v>
      </c>
      <c r="E21" s="28">
        <v>1</v>
      </c>
      <c r="F21" s="29" t="s">
        <v>9</v>
      </c>
      <c r="G21" s="39"/>
      <c r="H21" s="6">
        <f t="shared" si="0"/>
      </c>
      <c r="I21" s="20"/>
    </row>
    <row r="22" spans="1:9" ht="30" customHeight="1">
      <c r="A22" s="27">
        <f t="shared" si="1"/>
        <v>13</v>
      </c>
      <c r="B22" s="65" t="s">
        <v>44</v>
      </c>
      <c r="C22" s="65" t="s">
        <v>45</v>
      </c>
      <c r="D22" s="65" t="s">
        <v>33</v>
      </c>
      <c r="E22" s="28">
        <v>1</v>
      </c>
      <c r="F22" s="29" t="s">
        <v>9</v>
      </c>
      <c r="G22" s="38"/>
      <c r="H22" s="6">
        <f t="shared" si="0"/>
      </c>
      <c r="I22" s="20"/>
    </row>
    <row r="23" spans="1:9" ht="30" customHeight="1">
      <c r="A23" s="27">
        <f t="shared" si="1"/>
        <v>14</v>
      </c>
      <c r="B23" s="65" t="s">
        <v>32</v>
      </c>
      <c r="C23" s="65" t="s">
        <v>46</v>
      </c>
      <c r="D23" s="65" t="s">
        <v>47</v>
      </c>
      <c r="E23" s="28">
        <v>1</v>
      </c>
      <c r="F23" s="29" t="s">
        <v>9</v>
      </c>
      <c r="G23" s="39"/>
      <c r="H23" s="6">
        <f t="shared" si="0"/>
      </c>
      <c r="I23" s="20"/>
    </row>
    <row r="24" spans="1:9" ht="30" customHeight="1">
      <c r="A24" s="27">
        <f t="shared" si="1"/>
        <v>15</v>
      </c>
      <c r="B24" s="65" t="s">
        <v>48</v>
      </c>
      <c r="C24" s="65" t="s">
        <v>35</v>
      </c>
      <c r="D24" s="65" t="s">
        <v>18</v>
      </c>
      <c r="E24" s="28">
        <v>1</v>
      </c>
      <c r="F24" s="29" t="s">
        <v>9</v>
      </c>
      <c r="G24" s="38"/>
      <c r="H24" s="6">
        <f t="shared" si="0"/>
      </c>
      <c r="I24" s="20"/>
    </row>
    <row r="25" spans="1:9" ht="30" customHeight="1">
      <c r="A25" s="27">
        <f t="shared" si="1"/>
        <v>16</v>
      </c>
      <c r="B25" s="65" t="s">
        <v>49</v>
      </c>
      <c r="C25" s="65" t="s">
        <v>50</v>
      </c>
      <c r="D25" s="65" t="s">
        <v>40</v>
      </c>
      <c r="E25" s="28">
        <v>1</v>
      </c>
      <c r="F25" s="29" t="s">
        <v>9</v>
      </c>
      <c r="G25" s="39"/>
      <c r="H25" s="6">
        <f t="shared" si="0"/>
      </c>
      <c r="I25" s="20"/>
    </row>
    <row r="26" spans="1:9" ht="30" customHeight="1">
      <c r="A26" s="27">
        <f t="shared" si="1"/>
        <v>17</v>
      </c>
      <c r="B26" s="65" t="s">
        <v>38</v>
      </c>
      <c r="C26" s="65" t="s">
        <v>51</v>
      </c>
      <c r="D26" s="65" t="s">
        <v>43</v>
      </c>
      <c r="E26" s="28">
        <v>1</v>
      </c>
      <c r="F26" s="29" t="s">
        <v>9</v>
      </c>
      <c r="G26" s="38"/>
      <c r="H26" s="6">
        <f t="shared" si="0"/>
      </c>
      <c r="I26" s="20"/>
    </row>
    <row r="27" spans="1:9" ht="30" customHeight="1">
      <c r="A27" s="27">
        <f t="shared" si="1"/>
        <v>18</v>
      </c>
      <c r="B27" s="65" t="s">
        <v>52</v>
      </c>
      <c r="C27" s="65" t="s">
        <v>53</v>
      </c>
      <c r="D27" s="65" t="s">
        <v>54</v>
      </c>
      <c r="E27" s="28">
        <v>1</v>
      </c>
      <c r="F27" s="29" t="s">
        <v>9</v>
      </c>
      <c r="G27" s="39"/>
      <c r="H27" s="6">
        <f t="shared" si="0"/>
      </c>
      <c r="I27" s="20"/>
    </row>
    <row r="28" spans="1:9" ht="30" customHeight="1">
      <c r="A28" s="27">
        <f t="shared" si="1"/>
        <v>19</v>
      </c>
      <c r="B28" s="65" t="s">
        <v>55</v>
      </c>
      <c r="C28" s="65" t="s">
        <v>56</v>
      </c>
      <c r="D28" s="65" t="s">
        <v>57</v>
      </c>
      <c r="E28" s="28">
        <v>1</v>
      </c>
      <c r="F28" s="29" t="s">
        <v>9</v>
      </c>
      <c r="G28" s="38"/>
      <c r="H28" s="6">
        <f t="shared" si="0"/>
      </c>
      <c r="I28" s="20"/>
    </row>
    <row r="29" spans="1:9" ht="30" customHeight="1">
      <c r="A29" s="27">
        <f t="shared" si="1"/>
        <v>20</v>
      </c>
      <c r="B29" s="65" t="s">
        <v>54</v>
      </c>
      <c r="C29" s="65" t="s">
        <v>58</v>
      </c>
      <c r="D29" s="65" t="s">
        <v>52</v>
      </c>
      <c r="E29" s="28">
        <v>1</v>
      </c>
      <c r="F29" s="29" t="s">
        <v>9</v>
      </c>
      <c r="G29" s="39"/>
      <c r="H29" s="6">
        <f t="shared" si="0"/>
      </c>
      <c r="I29" s="20"/>
    </row>
    <row r="30" spans="1:9" ht="30" customHeight="1">
      <c r="A30" s="27">
        <f t="shared" si="1"/>
        <v>21</v>
      </c>
      <c r="B30" s="65" t="s">
        <v>59</v>
      </c>
      <c r="C30" s="65" t="s">
        <v>60</v>
      </c>
      <c r="D30" s="65" t="s">
        <v>61</v>
      </c>
      <c r="E30" s="28">
        <v>1</v>
      </c>
      <c r="F30" s="29" t="s">
        <v>9</v>
      </c>
      <c r="G30" s="38"/>
      <c r="H30" s="6">
        <f t="shared" si="0"/>
      </c>
      <c r="I30" s="20"/>
    </row>
    <row r="31" spans="1:9" ht="30" customHeight="1">
      <c r="A31" s="27">
        <f t="shared" si="1"/>
        <v>22</v>
      </c>
      <c r="B31" s="65" t="s">
        <v>62</v>
      </c>
      <c r="C31" s="65" t="s">
        <v>61</v>
      </c>
      <c r="D31" s="65" t="s">
        <v>45</v>
      </c>
      <c r="E31" s="28">
        <v>1</v>
      </c>
      <c r="F31" s="29" t="s">
        <v>9</v>
      </c>
      <c r="G31" s="39"/>
      <c r="H31" s="6">
        <f t="shared" si="0"/>
      </c>
      <c r="I31" s="20"/>
    </row>
    <row r="32" spans="1:9" ht="30" customHeight="1">
      <c r="A32" s="27">
        <f t="shared" si="1"/>
        <v>23</v>
      </c>
      <c r="B32" s="65" t="s">
        <v>63</v>
      </c>
      <c r="C32" s="65" t="s">
        <v>64</v>
      </c>
      <c r="D32" s="65" t="s">
        <v>65</v>
      </c>
      <c r="E32" s="28">
        <v>1</v>
      </c>
      <c r="F32" s="29" t="s">
        <v>9</v>
      </c>
      <c r="G32" s="38"/>
      <c r="H32" s="6">
        <f t="shared" si="0"/>
      </c>
      <c r="I32" s="20"/>
    </row>
    <row r="33" spans="1:9" ht="30" customHeight="1">
      <c r="A33" s="27">
        <f t="shared" si="1"/>
        <v>24</v>
      </c>
      <c r="B33" s="65" t="s">
        <v>66</v>
      </c>
      <c r="C33" s="65" t="s">
        <v>67</v>
      </c>
      <c r="D33" s="65" t="s">
        <v>68</v>
      </c>
      <c r="E33" s="28">
        <v>1</v>
      </c>
      <c r="F33" s="29" t="s">
        <v>9</v>
      </c>
      <c r="G33" s="39"/>
      <c r="H33" s="6">
        <f t="shared" si="0"/>
      </c>
      <c r="I33" s="20"/>
    </row>
    <row r="34" spans="1:9" ht="30" customHeight="1">
      <c r="A34" s="27">
        <f t="shared" si="1"/>
        <v>25</v>
      </c>
      <c r="B34" s="65" t="s">
        <v>69</v>
      </c>
      <c r="C34" s="65" t="s">
        <v>70</v>
      </c>
      <c r="D34" s="65" t="s">
        <v>71</v>
      </c>
      <c r="E34" s="28">
        <v>1</v>
      </c>
      <c r="F34" s="29" t="s">
        <v>9</v>
      </c>
      <c r="G34" s="38"/>
      <c r="H34" s="6">
        <f t="shared" si="0"/>
      </c>
      <c r="I34" s="20"/>
    </row>
    <row r="35" spans="1:9" ht="30" customHeight="1">
      <c r="A35" s="27">
        <f t="shared" si="1"/>
        <v>26</v>
      </c>
      <c r="B35" s="65" t="s">
        <v>72</v>
      </c>
      <c r="C35" s="65" t="s">
        <v>73</v>
      </c>
      <c r="D35" s="65" t="s">
        <v>71</v>
      </c>
      <c r="E35" s="28">
        <v>1</v>
      </c>
      <c r="F35" s="29" t="s">
        <v>9</v>
      </c>
      <c r="G35" s="39"/>
      <c r="H35" s="6">
        <f t="shared" si="0"/>
      </c>
      <c r="I35" s="20"/>
    </row>
    <row r="36" spans="1:9" ht="30" customHeight="1">
      <c r="A36" s="27">
        <f t="shared" si="1"/>
        <v>27</v>
      </c>
      <c r="B36" s="65" t="s">
        <v>74</v>
      </c>
      <c r="C36" s="65" t="s">
        <v>66</v>
      </c>
      <c r="D36" s="65" t="s">
        <v>75</v>
      </c>
      <c r="E36" s="28">
        <v>1</v>
      </c>
      <c r="F36" s="29" t="s">
        <v>9</v>
      </c>
      <c r="G36" s="38"/>
      <c r="H36" s="6">
        <f t="shared" si="0"/>
      </c>
      <c r="I36" s="20"/>
    </row>
    <row r="37" spans="1:9" ht="30" customHeight="1">
      <c r="A37" s="27">
        <f t="shared" si="1"/>
        <v>28</v>
      </c>
      <c r="B37" s="65" t="s">
        <v>76</v>
      </c>
      <c r="C37" s="65" t="s">
        <v>77</v>
      </c>
      <c r="D37" s="65" t="s">
        <v>78</v>
      </c>
      <c r="E37" s="28">
        <v>1</v>
      </c>
      <c r="F37" s="29" t="s">
        <v>9</v>
      </c>
      <c r="G37" s="39"/>
      <c r="H37" s="6">
        <f t="shared" si="0"/>
      </c>
      <c r="I37" s="20"/>
    </row>
    <row r="38" spans="1:9" ht="30" customHeight="1">
      <c r="A38" s="27">
        <f t="shared" si="1"/>
        <v>29</v>
      </c>
      <c r="B38" s="65" t="s">
        <v>77</v>
      </c>
      <c r="C38" s="65" t="s">
        <v>79</v>
      </c>
      <c r="D38" s="65" t="s">
        <v>80</v>
      </c>
      <c r="E38" s="28">
        <v>1</v>
      </c>
      <c r="F38" s="29" t="s">
        <v>9</v>
      </c>
      <c r="G38" s="38"/>
      <c r="H38" s="6">
        <f t="shared" si="0"/>
      </c>
      <c r="I38" s="20"/>
    </row>
    <row r="39" spans="1:9" ht="30" customHeight="1">
      <c r="A39" s="27">
        <f t="shared" si="1"/>
        <v>30</v>
      </c>
      <c r="B39" s="65" t="s">
        <v>81</v>
      </c>
      <c r="C39" s="65" t="s">
        <v>82</v>
      </c>
      <c r="D39" s="65" t="s">
        <v>83</v>
      </c>
      <c r="E39" s="28">
        <v>1</v>
      </c>
      <c r="F39" s="29" t="s">
        <v>9</v>
      </c>
      <c r="G39" s="39"/>
      <c r="H39" s="6">
        <f t="shared" si="0"/>
      </c>
      <c r="I39" s="20"/>
    </row>
    <row r="40" spans="1:9" ht="30" customHeight="1">
      <c r="A40" s="27">
        <f t="shared" si="1"/>
        <v>31</v>
      </c>
      <c r="B40" s="65" t="s">
        <v>84</v>
      </c>
      <c r="C40" s="65" t="s">
        <v>85</v>
      </c>
      <c r="D40" s="65" t="s">
        <v>86</v>
      </c>
      <c r="E40" s="28">
        <v>1</v>
      </c>
      <c r="F40" s="29" t="s">
        <v>9</v>
      </c>
      <c r="G40" s="38"/>
      <c r="H40" s="6">
        <f t="shared" si="0"/>
      </c>
      <c r="I40" s="20"/>
    </row>
    <row r="41" spans="1:9" ht="30" customHeight="1">
      <c r="A41" s="27">
        <f t="shared" si="1"/>
        <v>32</v>
      </c>
      <c r="B41" s="65" t="s">
        <v>73</v>
      </c>
      <c r="C41" s="65" t="s">
        <v>66</v>
      </c>
      <c r="D41" s="65" t="s">
        <v>75</v>
      </c>
      <c r="E41" s="28">
        <v>1</v>
      </c>
      <c r="F41" s="29" t="s">
        <v>9</v>
      </c>
      <c r="G41" s="39"/>
      <c r="H41" s="6">
        <f aca="true" t="shared" si="2" ref="H41:H72">IF(OR(ISERR($E41*G41)=TRUE,COUNTBLANK(G41)=1),"",((ROUND($E41,2)*ROUND(G41,2))))</f>
      </c>
      <c r="I41" s="20"/>
    </row>
    <row r="42" spans="1:9" ht="30" customHeight="1">
      <c r="A42" s="27">
        <f t="shared" si="1"/>
        <v>33</v>
      </c>
      <c r="B42" s="65" t="s">
        <v>87</v>
      </c>
      <c r="C42" s="65" t="s">
        <v>88</v>
      </c>
      <c r="D42" s="65" t="s">
        <v>71</v>
      </c>
      <c r="E42" s="28">
        <v>1</v>
      </c>
      <c r="F42" s="29" t="s">
        <v>9</v>
      </c>
      <c r="G42" s="38"/>
      <c r="H42" s="6">
        <f t="shared" si="2"/>
      </c>
      <c r="I42" s="20"/>
    </row>
    <row r="43" spans="1:9" ht="30" customHeight="1">
      <c r="A43" s="27">
        <f t="shared" si="1"/>
        <v>34</v>
      </c>
      <c r="B43" s="65" t="s">
        <v>89</v>
      </c>
      <c r="C43" s="65" t="s">
        <v>90</v>
      </c>
      <c r="D43" s="65" t="s">
        <v>91</v>
      </c>
      <c r="E43" s="28">
        <v>1</v>
      </c>
      <c r="F43" s="29" t="s">
        <v>9</v>
      </c>
      <c r="G43" s="39"/>
      <c r="H43" s="6">
        <f t="shared" si="2"/>
      </c>
      <c r="I43" s="20"/>
    </row>
    <row r="44" spans="1:9" ht="30" customHeight="1">
      <c r="A44" s="27">
        <f t="shared" si="1"/>
        <v>35</v>
      </c>
      <c r="B44" s="65" t="s">
        <v>82</v>
      </c>
      <c r="C44" s="65" t="s">
        <v>92</v>
      </c>
      <c r="D44" s="65" t="s">
        <v>83</v>
      </c>
      <c r="E44" s="28">
        <v>1</v>
      </c>
      <c r="F44" s="29" t="s">
        <v>9</v>
      </c>
      <c r="G44" s="38"/>
      <c r="H44" s="6">
        <f t="shared" si="2"/>
      </c>
      <c r="I44" s="20"/>
    </row>
    <row r="45" spans="1:9" ht="30" customHeight="1">
      <c r="A45" s="27">
        <f t="shared" si="1"/>
        <v>36</v>
      </c>
      <c r="B45" s="65" t="s">
        <v>93</v>
      </c>
      <c r="C45" s="65" t="s">
        <v>74</v>
      </c>
      <c r="D45" s="65" t="s">
        <v>75</v>
      </c>
      <c r="E45" s="28">
        <v>1</v>
      </c>
      <c r="F45" s="29" t="s">
        <v>9</v>
      </c>
      <c r="G45" s="39"/>
      <c r="H45" s="6">
        <f t="shared" si="2"/>
      </c>
      <c r="I45" s="20"/>
    </row>
    <row r="46" spans="1:9" ht="30" customHeight="1">
      <c r="A46" s="27">
        <f t="shared" si="1"/>
        <v>37</v>
      </c>
      <c r="B46" s="65" t="s">
        <v>94</v>
      </c>
      <c r="C46" s="65" t="s">
        <v>95</v>
      </c>
      <c r="D46" s="65" t="s">
        <v>96</v>
      </c>
      <c r="E46" s="28">
        <v>1</v>
      </c>
      <c r="F46" s="29" t="s">
        <v>9</v>
      </c>
      <c r="G46" s="38"/>
      <c r="H46" s="6">
        <f t="shared" si="2"/>
      </c>
      <c r="I46" s="20"/>
    </row>
    <row r="47" spans="1:9" ht="30" customHeight="1">
      <c r="A47" s="27">
        <f t="shared" si="1"/>
        <v>38</v>
      </c>
      <c r="B47" s="65" t="s">
        <v>97</v>
      </c>
      <c r="C47" s="65" t="s">
        <v>98</v>
      </c>
      <c r="D47" s="65" t="s">
        <v>99</v>
      </c>
      <c r="E47" s="28">
        <v>1</v>
      </c>
      <c r="F47" s="29" t="s">
        <v>9</v>
      </c>
      <c r="G47" s="39"/>
      <c r="H47" s="6">
        <f t="shared" si="2"/>
      </c>
      <c r="I47" s="20"/>
    </row>
    <row r="48" spans="1:9" ht="30" customHeight="1">
      <c r="A48" s="27">
        <f t="shared" si="1"/>
        <v>39</v>
      </c>
      <c r="B48" s="65" t="s">
        <v>91</v>
      </c>
      <c r="C48" s="65" t="s">
        <v>100</v>
      </c>
      <c r="D48" s="65" t="s">
        <v>71</v>
      </c>
      <c r="E48" s="28">
        <v>1</v>
      </c>
      <c r="F48" s="29" t="s">
        <v>9</v>
      </c>
      <c r="G48" s="38"/>
      <c r="H48" s="6">
        <f t="shared" si="2"/>
      </c>
      <c r="I48" s="20"/>
    </row>
    <row r="49" spans="1:9" ht="30" customHeight="1">
      <c r="A49" s="27">
        <f t="shared" si="1"/>
        <v>40</v>
      </c>
      <c r="B49" s="65" t="s">
        <v>101</v>
      </c>
      <c r="C49" s="65" t="s">
        <v>86</v>
      </c>
      <c r="D49" s="65" t="s">
        <v>78</v>
      </c>
      <c r="E49" s="28">
        <v>1</v>
      </c>
      <c r="F49" s="29" t="s">
        <v>9</v>
      </c>
      <c r="G49" s="39"/>
      <c r="H49" s="6">
        <f t="shared" si="2"/>
      </c>
      <c r="I49" s="20"/>
    </row>
    <row r="50" spans="1:9" ht="30" customHeight="1">
      <c r="A50" s="27">
        <f t="shared" si="1"/>
        <v>41</v>
      </c>
      <c r="B50" s="65" t="s">
        <v>95</v>
      </c>
      <c r="C50" s="65" t="s">
        <v>86</v>
      </c>
      <c r="D50" s="65" t="s">
        <v>102</v>
      </c>
      <c r="E50" s="28">
        <v>1</v>
      </c>
      <c r="F50" s="29" t="s">
        <v>9</v>
      </c>
      <c r="G50" s="38"/>
      <c r="H50" s="6">
        <f t="shared" si="2"/>
      </c>
      <c r="I50" s="20"/>
    </row>
    <row r="51" spans="1:9" ht="30" customHeight="1">
      <c r="A51" s="27">
        <f t="shared" si="1"/>
        <v>42</v>
      </c>
      <c r="B51" s="65" t="s">
        <v>103</v>
      </c>
      <c r="C51" s="65" t="s">
        <v>104</v>
      </c>
      <c r="D51" s="65" t="s">
        <v>75</v>
      </c>
      <c r="E51" s="28">
        <v>1</v>
      </c>
      <c r="F51" s="29" t="s">
        <v>9</v>
      </c>
      <c r="G51" s="39"/>
      <c r="H51" s="6">
        <f t="shared" si="2"/>
      </c>
      <c r="I51" s="20"/>
    </row>
    <row r="52" spans="1:9" ht="30" customHeight="1">
      <c r="A52" s="27">
        <f t="shared" si="1"/>
        <v>43</v>
      </c>
      <c r="B52" s="65" t="s">
        <v>105</v>
      </c>
      <c r="C52" s="65" t="s">
        <v>106</v>
      </c>
      <c r="D52" s="65" t="s">
        <v>107</v>
      </c>
      <c r="E52" s="28">
        <v>1</v>
      </c>
      <c r="F52" s="29" t="s">
        <v>9</v>
      </c>
      <c r="G52" s="38"/>
      <c r="H52" s="6">
        <f t="shared" si="2"/>
      </c>
      <c r="I52" s="20"/>
    </row>
    <row r="53" spans="1:9" ht="30" customHeight="1">
      <c r="A53" s="27">
        <f t="shared" si="1"/>
        <v>44</v>
      </c>
      <c r="B53" s="65" t="s">
        <v>100</v>
      </c>
      <c r="C53" s="65" t="s">
        <v>91</v>
      </c>
      <c r="D53" s="65" t="s">
        <v>89</v>
      </c>
      <c r="E53" s="28">
        <v>1</v>
      </c>
      <c r="F53" s="29" t="s">
        <v>9</v>
      </c>
      <c r="G53" s="39"/>
      <c r="H53" s="6">
        <f t="shared" si="2"/>
      </c>
      <c r="I53" s="20"/>
    </row>
    <row r="54" spans="1:9" ht="30" customHeight="1">
      <c r="A54" s="27">
        <f t="shared" si="1"/>
        <v>45</v>
      </c>
      <c r="B54" s="65" t="s">
        <v>108</v>
      </c>
      <c r="C54" s="65" t="s">
        <v>109</v>
      </c>
      <c r="D54" s="65" t="s">
        <v>110</v>
      </c>
      <c r="E54" s="28">
        <v>1</v>
      </c>
      <c r="F54" s="29" t="s">
        <v>9</v>
      </c>
      <c r="G54" s="38"/>
      <c r="H54" s="6">
        <f t="shared" si="2"/>
      </c>
      <c r="I54" s="20"/>
    </row>
    <row r="55" spans="1:9" ht="30" customHeight="1">
      <c r="A55" s="27">
        <f t="shared" si="1"/>
        <v>46</v>
      </c>
      <c r="B55" s="65" t="s">
        <v>111</v>
      </c>
      <c r="C55" s="65" t="s">
        <v>109</v>
      </c>
      <c r="D55" s="65" t="s">
        <v>70</v>
      </c>
      <c r="E55" s="28">
        <v>1</v>
      </c>
      <c r="F55" s="29" t="s">
        <v>9</v>
      </c>
      <c r="G55" s="39"/>
      <c r="H55" s="6">
        <f t="shared" si="2"/>
      </c>
      <c r="I55" s="20"/>
    </row>
    <row r="56" spans="1:9" ht="30" customHeight="1">
      <c r="A56" s="27">
        <f t="shared" si="1"/>
        <v>47</v>
      </c>
      <c r="B56" s="65" t="s">
        <v>112</v>
      </c>
      <c r="C56" s="65" t="s">
        <v>81</v>
      </c>
      <c r="D56" s="65" t="s">
        <v>86</v>
      </c>
      <c r="E56" s="28">
        <v>1</v>
      </c>
      <c r="F56" s="29" t="s">
        <v>9</v>
      </c>
      <c r="G56" s="38"/>
      <c r="H56" s="6">
        <f t="shared" si="2"/>
      </c>
      <c r="I56" s="20"/>
    </row>
    <row r="57" spans="1:9" ht="30" customHeight="1">
      <c r="A57" s="27">
        <f t="shared" si="1"/>
        <v>48</v>
      </c>
      <c r="B57" s="65" t="s">
        <v>113</v>
      </c>
      <c r="C57" s="65" t="s">
        <v>71</v>
      </c>
      <c r="D57" s="65" t="s">
        <v>99</v>
      </c>
      <c r="E57" s="28">
        <v>1</v>
      </c>
      <c r="F57" s="29" t="s">
        <v>9</v>
      </c>
      <c r="G57" s="39"/>
      <c r="H57" s="6">
        <f t="shared" si="2"/>
      </c>
      <c r="I57" s="20"/>
    </row>
    <row r="58" spans="1:9" ht="30" customHeight="1">
      <c r="A58" s="27">
        <f t="shared" si="1"/>
        <v>49</v>
      </c>
      <c r="B58" s="65" t="s">
        <v>96</v>
      </c>
      <c r="C58" s="65" t="s">
        <v>102</v>
      </c>
      <c r="D58" s="65" t="s">
        <v>114</v>
      </c>
      <c r="E58" s="28">
        <v>1</v>
      </c>
      <c r="F58" s="29" t="s">
        <v>9</v>
      </c>
      <c r="G58" s="38"/>
      <c r="H58" s="6">
        <f t="shared" si="2"/>
      </c>
      <c r="I58" s="20"/>
    </row>
    <row r="59" spans="1:9" ht="30" customHeight="1">
      <c r="A59" s="27">
        <f t="shared" si="1"/>
        <v>50</v>
      </c>
      <c r="B59" s="65" t="s">
        <v>115</v>
      </c>
      <c r="C59" s="65" t="s">
        <v>116</v>
      </c>
      <c r="D59" s="65" t="s">
        <v>117</v>
      </c>
      <c r="E59" s="28">
        <v>1</v>
      </c>
      <c r="F59" s="29" t="s">
        <v>9</v>
      </c>
      <c r="G59" s="39"/>
      <c r="H59" s="6">
        <f t="shared" si="2"/>
      </c>
      <c r="I59" s="20"/>
    </row>
    <row r="60" spans="1:9" ht="30" customHeight="1">
      <c r="A60" s="27">
        <f t="shared" si="1"/>
        <v>51</v>
      </c>
      <c r="B60" s="65" t="s">
        <v>118</v>
      </c>
      <c r="C60" s="65" t="s">
        <v>119</v>
      </c>
      <c r="D60" s="65" t="s">
        <v>89</v>
      </c>
      <c r="E60" s="28">
        <v>1</v>
      </c>
      <c r="F60" s="29" t="s">
        <v>9</v>
      </c>
      <c r="G60" s="38"/>
      <c r="H60" s="6">
        <f t="shared" si="2"/>
      </c>
      <c r="I60" s="20"/>
    </row>
    <row r="61" spans="1:9" ht="30" customHeight="1">
      <c r="A61" s="27">
        <f t="shared" si="1"/>
        <v>52</v>
      </c>
      <c r="B61" s="65" t="s">
        <v>120</v>
      </c>
      <c r="C61" s="65" t="s">
        <v>121</v>
      </c>
      <c r="D61" s="65" t="s">
        <v>71</v>
      </c>
      <c r="E61" s="28">
        <v>1</v>
      </c>
      <c r="F61" s="29" t="s">
        <v>9</v>
      </c>
      <c r="G61" s="39"/>
      <c r="H61" s="6">
        <f t="shared" si="2"/>
      </c>
      <c r="I61" s="20"/>
    </row>
    <row r="62" spans="1:9" ht="30" customHeight="1">
      <c r="A62" s="27">
        <f t="shared" si="1"/>
        <v>53</v>
      </c>
      <c r="B62" s="65" t="s">
        <v>121</v>
      </c>
      <c r="C62" s="65" t="s">
        <v>122</v>
      </c>
      <c r="D62" s="65" t="s">
        <v>75</v>
      </c>
      <c r="E62" s="28">
        <v>1</v>
      </c>
      <c r="F62" s="29" t="s">
        <v>9</v>
      </c>
      <c r="G62" s="38"/>
      <c r="H62" s="6">
        <f t="shared" si="2"/>
      </c>
      <c r="I62" s="20"/>
    </row>
    <row r="63" spans="1:9" ht="30" customHeight="1">
      <c r="A63" s="27">
        <f t="shared" si="1"/>
        <v>54</v>
      </c>
      <c r="B63" s="65" t="s">
        <v>117</v>
      </c>
      <c r="C63" s="65" t="s">
        <v>116</v>
      </c>
      <c r="D63" s="65" t="s">
        <v>123</v>
      </c>
      <c r="E63" s="28">
        <v>1</v>
      </c>
      <c r="F63" s="29" t="s">
        <v>9</v>
      </c>
      <c r="G63" s="39"/>
      <c r="H63" s="6">
        <f t="shared" si="2"/>
      </c>
      <c r="I63" s="20"/>
    </row>
    <row r="64" spans="1:9" ht="30" customHeight="1">
      <c r="A64" s="27">
        <f t="shared" si="1"/>
        <v>55</v>
      </c>
      <c r="B64" s="65" t="s">
        <v>124</v>
      </c>
      <c r="C64" s="65" t="s">
        <v>82</v>
      </c>
      <c r="D64" s="65" t="s">
        <v>71</v>
      </c>
      <c r="E64" s="28">
        <v>1</v>
      </c>
      <c r="F64" s="29" t="s">
        <v>9</v>
      </c>
      <c r="G64" s="38"/>
      <c r="H64" s="6">
        <f t="shared" si="2"/>
      </c>
      <c r="I64" s="20"/>
    </row>
    <row r="65" spans="1:9" ht="30" customHeight="1">
      <c r="A65" s="27">
        <f t="shared" si="1"/>
        <v>56</v>
      </c>
      <c r="B65" s="65" t="s">
        <v>107</v>
      </c>
      <c r="C65" s="65" t="s">
        <v>105</v>
      </c>
      <c r="D65" s="65" t="s">
        <v>82</v>
      </c>
      <c r="E65" s="28">
        <v>1</v>
      </c>
      <c r="F65" s="29" t="s">
        <v>9</v>
      </c>
      <c r="G65" s="39"/>
      <c r="H65" s="6">
        <f t="shared" si="2"/>
      </c>
      <c r="I65" s="20"/>
    </row>
    <row r="66" spans="1:9" ht="30" customHeight="1">
      <c r="A66" s="27">
        <f t="shared" si="1"/>
        <v>57</v>
      </c>
      <c r="B66" s="65" t="s">
        <v>116</v>
      </c>
      <c r="C66" s="65" t="s">
        <v>86</v>
      </c>
      <c r="D66" s="65" t="s">
        <v>125</v>
      </c>
      <c r="E66" s="28">
        <v>1</v>
      </c>
      <c r="F66" s="29" t="s">
        <v>9</v>
      </c>
      <c r="G66" s="38"/>
      <c r="H66" s="6">
        <f t="shared" si="2"/>
      </c>
      <c r="I66" s="20"/>
    </row>
    <row r="67" spans="1:9" ht="30" customHeight="1">
      <c r="A67" s="27">
        <f t="shared" si="1"/>
        <v>58</v>
      </c>
      <c r="B67" s="65" t="s">
        <v>79</v>
      </c>
      <c r="C67" s="65" t="s">
        <v>77</v>
      </c>
      <c r="D67" s="65" t="s">
        <v>126</v>
      </c>
      <c r="E67" s="28">
        <v>1</v>
      </c>
      <c r="F67" s="29" t="s">
        <v>9</v>
      </c>
      <c r="G67" s="39"/>
      <c r="H67" s="6">
        <f t="shared" si="2"/>
      </c>
      <c r="I67" s="20"/>
    </row>
    <row r="68" spans="1:9" ht="30" customHeight="1">
      <c r="A68" s="27">
        <f t="shared" si="1"/>
        <v>59</v>
      </c>
      <c r="B68" s="65" t="s">
        <v>104</v>
      </c>
      <c r="C68" s="65" t="s">
        <v>127</v>
      </c>
      <c r="D68" s="65" t="s">
        <v>103</v>
      </c>
      <c r="E68" s="28">
        <v>1</v>
      </c>
      <c r="F68" s="29" t="s">
        <v>9</v>
      </c>
      <c r="G68" s="38"/>
      <c r="H68" s="6">
        <f t="shared" si="2"/>
      </c>
      <c r="I68" s="20"/>
    </row>
    <row r="69" spans="1:9" ht="30" customHeight="1">
      <c r="A69" s="27">
        <f t="shared" si="1"/>
        <v>60</v>
      </c>
      <c r="B69" s="65" t="s">
        <v>128</v>
      </c>
      <c r="C69" s="65" t="s">
        <v>129</v>
      </c>
      <c r="D69" s="65" t="s">
        <v>130</v>
      </c>
      <c r="E69" s="28">
        <v>1</v>
      </c>
      <c r="F69" s="29" t="s">
        <v>9</v>
      </c>
      <c r="G69" s="39"/>
      <c r="H69" s="6">
        <f t="shared" si="2"/>
      </c>
      <c r="I69" s="20"/>
    </row>
    <row r="70" spans="1:9" ht="30" customHeight="1">
      <c r="A70" s="27">
        <f>A69+1</f>
        <v>61</v>
      </c>
      <c r="B70" s="65" t="s">
        <v>130</v>
      </c>
      <c r="C70" s="65" t="s">
        <v>129</v>
      </c>
      <c r="D70" s="65" t="s">
        <v>128</v>
      </c>
      <c r="E70" s="28">
        <v>1</v>
      </c>
      <c r="F70" s="29" t="s">
        <v>9</v>
      </c>
      <c r="G70" s="38"/>
      <c r="H70" s="6">
        <f t="shared" si="2"/>
      </c>
      <c r="I70" s="20"/>
    </row>
    <row r="71" spans="1:9" ht="30" customHeight="1">
      <c r="A71" s="27">
        <f t="shared" si="1"/>
        <v>62</v>
      </c>
      <c r="B71" s="65" t="s">
        <v>131</v>
      </c>
      <c r="C71" s="65" t="s">
        <v>112</v>
      </c>
      <c r="D71" s="65" t="s">
        <v>45</v>
      </c>
      <c r="E71" s="28">
        <v>1</v>
      </c>
      <c r="F71" s="29" t="s">
        <v>9</v>
      </c>
      <c r="G71" s="39"/>
      <c r="H71" s="6">
        <f t="shared" si="2"/>
      </c>
      <c r="I71" s="20"/>
    </row>
    <row r="72" spans="1:9" ht="30" customHeight="1">
      <c r="A72" s="27">
        <f t="shared" si="1"/>
        <v>63</v>
      </c>
      <c r="B72" s="65" t="s">
        <v>132</v>
      </c>
      <c r="C72" s="65" t="s">
        <v>92</v>
      </c>
      <c r="D72" s="65" t="s">
        <v>70</v>
      </c>
      <c r="E72" s="28">
        <v>1</v>
      </c>
      <c r="F72" s="29" t="s">
        <v>9</v>
      </c>
      <c r="G72" s="38"/>
      <c r="H72" s="6">
        <f t="shared" si="2"/>
      </c>
      <c r="I72" s="20"/>
    </row>
    <row r="73" spans="1:9" ht="30" customHeight="1">
      <c r="A73" s="27">
        <f t="shared" si="1"/>
        <v>64</v>
      </c>
      <c r="B73" s="65" t="s">
        <v>133</v>
      </c>
      <c r="C73" s="65" t="s">
        <v>81</v>
      </c>
      <c r="D73" s="65" t="s">
        <v>86</v>
      </c>
      <c r="E73" s="28">
        <v>1</v>
      </c>
      <c r="F73" s="29" t="s">
        <v>9</v>
      </c>
      <c r="G73" s="39"/>
      <c r="H73" s="6">
        <f aca="true" t="shared" si="3" ref="H73:H104">IF(OR(ISERR($E73*G73)=TRUE,COUNTBLANK(G73)=1),"",((ROUND($E73,2)*ROUND(G73,2))))</f>
      </c>
      <c r="I73" s="20"/>
    </row>
    <row r="74" spans="1:9" ht="30" customHeight="1">
      <c r="A74" s="27">
        <f t="shared" si="1"/>
        <v>65</v>
      </c>
      <c r="B74" s="65" t="s">
        <v>134</v>
      </c>
      <c r="C74" s="65" t="s">
        <v>85</v>
      </c>
      <c r="D74" s="65" t="s">
        <v>86</v>
      </c>
      <c r="E74" s="28">
        <v>1</v>
      </c>
      <c r="F74" s="29" t="s">
        <v>9</v>
      </c>
      <c r="G74" s="38"/>
      <c r="H74" s="6">
        <f t="shared" si="3"/>
      </c>
      <c r="I74" s="20"/>
    </row>
    <row r="75" spans="1:9" ht="30" customHeight="1">
      <c r="A75" s="27">
        <f t="shared" si="1"/>
        <v>66</v>
      </c>
      <c r="B75" s="65" t="s">
        <v>102</v>
      </c>
      <c r="C75" s="65" t="s">
        <v>94</v>
      </c>
      <c r="D75" s="65" t="s">
        <v>96</v>
      </c>
      <c r="E75" s="28">
        <v>1</v>
      </c>
      <c r="F75" s="29" t="s">
        <v>9</v>
      </c>
      <c r="G75" s="39"/>
      <c r="H75" s="6">
        <f t="shared" si="3"/>
      </c>
      <c r="I75" s="20"/>
    </row>
    <row r="76" spans="1:9" ht="30" customHeight="1">
      <c r="A76" s="27">
        <f t="shared" si="1"/>
        <v>67</v>
      </c>
      <c r="B76" s="65" t="s">
        <v>119</v>
      </c>
      <c r="C76" s="65" t="s">
        <v>126</v>
      </c>
      <c r="D76" s="65" t="s">
        <v>135</v>
      </c>
      <c r="E76" s="28">
        <v>1</v>
      </c>
      <c r="F76" s="29" t="s">
        <v>9</v>
      </c>
      <c r="G76" s="38"/>
      <c r="H76" s="6">
        <f t="shared" si="3"/>
      </c>
      <c r="I76" s="20"/>
    </row>
    <row r="77" spans="1:9" ht="30" customHeight="1">
      <c r="A77" s="27">
        <f t="shared" si="1"/>
        <v>68</v>
      </c>
      <c r="B77" s="65" t="s">
        <v>136</v>
      </c>
      <c r="C77" s="65" t="s">
        <v>135</v>
      </c>
      <c r="D77" s="65" t="s">
        <v>126</v>
      </c>
      <c r="E77" s="28">
        <v>1</v>
      </c>
      <c r="F77" s="29" t="s">
        <v>9</v>
      </c>
      <c r="G77" s="39"/>
      <c r="H77" s="6">
        <f t="shared" si="3"/>
      </c>
      <c r="I77" s="20"/>
    </row>
    <row r="78" spans="1:9" ht="30" customHeight="1">
      <c r="A78" s="27">
        <f t="shared" si="1"/>
        <v>69</v>
      </c>
      <c r="B78" s="65" t="s">
        <v>109</v>
      </c>
      <c r="C78" s="65" t="s">
        <v>122</v>
      </c>
      <c r="D78" s="65" t="s">
        <v>69</v>
      </c>
      <c r="E78" s="28">
        <v>1</v>
      </c>
      <c r="F78" s="29" t="s">
        <v>9</v>
      </c>
      <c r="G78" s="38"/>
      <c r="H78" s="6">
        <f t="shared" si="3"/>
      </c>
      <c r="I78" s="20"/>
    </row>
    <row r="79" spans="1:9" ht="30" customHeight="1">
      <c r="A79" s="27">
        <f t="shared" si="1"/>
        <v>70</v>
      </c>
      <c r="B79" s="65" t="s">
        <v>137</v>
      </c>
      <c r="C79" s="65" t="s">
        <v>85</v>
      </c>
      <c r="D79" s="65" t="s">
        <v>138</v>
      </c>
      <c r="E79" s="28">
        <v>1</v>
      </c>
      <c r="F79" s="29" t="s">
        <v>9</v>
      </c>
      <c r="G79" s="39"/>
      <c r="H79" s="6">
        <f t="shared" si="3"/>
      </c>
      <c r="I79" s="20"/>
    </row>
    <row r="80" spans="1:9" ht="30" customHeight="1">
      <c r="A80" s="27">
        <f t="shared" si="1"/>
        <v>71</v>
      </c>
      <c r="B80" s="65" t="s">
        <v>139</v>
      </c>
      <c r="C80" s="65" t="s">
        <v>134</v>
      </c>
      <c r="D80" s="65" t="s">
        <v>140</v>
      </c>
      <c r="E80" s="28">
        <v>1</v>
      </c>
      <c r="F80" s="29" t="s">
        <v>9</v>
      </c>
      <c r="G80" s="38"/>
      <c r="H80" s="6">
        <f t="shared" si="3"/>
      </c>
      <c r="I80" s="20"/>
    </row>
    <row r="81" spans="1:9" ht="30" customHeight="1">
      <c r="A81" s="27">
        <f t="shared" si="1"/>
        <v>72</v>
      </c>
      <c r="B81" s="65" t="s">
        <v>114</v>
      </c>
      <c r="C81" s="65" t="s">
        <v>85</v>
      </c>
      <c r="D81" s="65" t="s">
        <v>86</v>
      </c>
      <c r="E81" s="28">
        <v>1</v>
      </c>
      <c r="F81" s="29" t="s">
        <v>9</v>
      </c>
      <c r="G81" s="39"/>
      <c r="H81" s="6">
        <f t="shared" si="3"/>
      </c>
      <c r="I81" s="20"/>
    </row>
    <row r="82" spans="1:9" ht="30" customHeight="1">
      <c r="A82" s="27">
        <f t="shared" si="1"/>
        <v>73</v>
      </c>
      <c r="B82" s="65" t="s">
        <v>141</v>
      </c>
      <c r="C82" s="65" t="s">
        <v>142</v>
      </c>
      <c r="D82" s="65" t="s">
        <v>70</v>
      </c>
      <c r="E82" s="28">
        <v>1</v>
      </c>
      <c r="F82" s="29" t="s">
        <v>9</v>
      </c>
      <c r="G82" s="38"/>
      <c r="H82" s="6">
        <f t="shared" si="3"/>
      </c>
      <c r="I82" s="20"/>
    </row>
    <row r="83" spans="1:9" ht="30" customHeight="1">
      <c r="A83" s="27">
        <f t="shared" si="1"/>
        <v>74</v>
      </c>
      <c r="B83" s="65" t="s">
        <v>143</v>
      </c>
      <c r="C83" s="65" t="s">
        <v>144</v>
      </c>
      <c r="D83" s="65" t="s">
        <v>145</v>
      </c>
      <c r="E83" s="28">
        <v>1</v>
      </c>
      <c r="F83" s="29" t="s">
        <v>9</v>
      </c>
      <c r="G83" s="39"/>
      <c r="H83" s="6">
        <f t="shared" si="3"/>
      </c>
      <c r="I83" s="20"/>
    </row>
    <row r="84" spans="1:9" ht="30" customHeight="1">
      <c r="A84" s="27">
        <f aca="true" t="shared" si="4" ref="A84:A124">A83+1</f>
        <v>75</v>
      </c>
      <c r="B84" s="65" t="s">
        <v>146</v>
      </c>
      <c r="C84" s="65" t="s">
        <v>147</v>
      </c>
      <c r="D84" s="65" t="s">
        <v>148</v>
      </c>
      <c r="E84" s="28">
        <v>1</v>
      </c>
      <c r="F84" s="29" t="s">
        <v>9</v>
      </c>
      <c r="G84" s="38"/>
      <c r="H84" s="6">
        <f t="shared" si="3"/>
      </c>
      <c r="I84" s="20"/>
    </row>
    <row r="85" spans="1:9" ht="30" customHeight="1">
      <c r="A85" s="27">
        <f t="shared" si="4"/>
        <v>76</v>
      </c>
      <c r="B85" s="65" t="s">
        <v>149</v>
      </c>
      <c r="C85" s="65" t="s">
        <v>150</v>
      </c>
      <c r="D85" s="65" t="s">
        <v>151</v>
      </c>
      <c r="E85" s="28">
        <v>1</v>
      </c>
      <c r="F85" s="29" t="s">
        <v>9</v>
      </c>
      <c r="G85" s="39"/>
      <c r="H85" s="6">
        <f t="shared" si="3"/>
      </c>
      <c r="I85" s="20"/>
    </row>
    <row r="86" spans="1:9" ht="30" customHeight="1">
      <c r="A86" s="27">
        <f t="shared" si="4"/>
        <v>77</v>
      </c>
      <c r="B86" s="65" t="s">
        <v>152</v>
      </c>
      <c r="C86" s="65" t="s">
        <v>153</v>
      </c>
      <c r="D86" s="65" t="s">
        <v>154</v>
      </c>
      <c r="E86" s="28">
        <v>1</v>
      </c>
      <c r="F86" s="29" t="s">
        <v>9</v>
      </c>
      <c r="G86" s="38"/>
      <c r="H86" s="6">
        <f t="shared" si="3"/>
      </c>
      <c r="I86" s="20"/>
    </row>
    <row r="87" spans="1:9" ht="30" customHeight="1">
      <c r="A87" s="27">
        <f t="shared" si="4"/>
        <v>78</v>
      </c>
      <c r="B87" s="65" t="s">
        <v>155</v>
      </c>
      <c r="C87" s="65" t="s">
        <v>156</v>
      </c>
      <c r="D87" s="65" t="s">
        <v>157</v>
      </c>
      <c r="E87" s="28">
        <v>1</v>
      </c>
      <c r="F87" s="29" t="s">
        <v>9</v>
      </c>
      <c r="G87" s="39"/>
      <c r="H87" s="6">
        <f t="shared" si="3"/>
      </c>
      <c r="I87" s="20"/>
    </row>
    <row r="88" spans="1:9" ht="30" customHeight="1">
      <c r="A88" s="27">
        <f t="shared" si="4"/>
        <v>79</v>
      </c>
      <c r="B88" s="65" t="s">
        <v>154</v>
      </c>
      <c r="C88" s="65" t="s">
        <v>152</v>
      </c>
      <c r="D88" s="65" t="s">
        <v>158</v>
      </c>
      <c r="E88" s="28">
        <v>1</v>
      </c>
      <c r="F88" s="29" t="s">
        <v>9</v>
      </c>
      <c r="G88" s="38"/>
      <c r="H88" s="6">
        <f t="shared" si="3"/>
      </c>
      <c r="I88" s="20"/>
    </row>
    <row r="89" spans="1:9" ht="30" customHeight="1">
      <c r="A89" s="27">
        <f t="shared" si="4"/>
        <v>80</v>
      </c>
      <c r="B89" s="65" t="s">
        <v>159</v>
      </c>
      <c r="C89" s="65" t="s">
        <v>155</v>
      </c>
      <c r="D89" s="65" t="s">
        <v>160</v>
      </c>
      <c r="E89" s="28">
        <v>1</v>
      </c>
      <c r="F89" s="29" t="s">
        <v>9</v>
      </c>
      <c r="G89" s="39"/>
      <c r="H89" s="6">
        <f t="shared" si="3"/>
      </c>
      <c r="I89" s="20"/>
    </row>
    <row r="90" spans="1:9" ht="30" customHeight="1">
      <c r="A90" s="27">
        <f t="shared" si="4"/>
        <v>81</v>
      </c>
      <c r="B90" s="65" t="s">
        <v>145</v>
      </c>
      <c r="C90" s="65" t="s">
        <v>144</v>
      </c>
      <c r="D90" s="65" t="s">
        <v>143</v>
      </c>
      <c r="E90" s="28">
        <v>1</v>
      </c>
      <c r="F90" s="29" t="s">
        <v>9</v>
      </c>
      <c r="G90" s="38"/>
      <c r="H90" s="6">
        <f t="shared" si="3"/>
      </c>
      <c r="I90" s="20"/>
    </row>
    <row r="91" spans="1:9" ht="30" customHeight="1">
      <c r="A91" s="27">
        <f t="shared" si="4"/>
        <v>82</v>
      </c>
      <c r="B91" s="65" t="s">
        <v>161</v>
      </c>
      <c r="C91" s="65" t="s">
        <v>149</v>
      </c>
      <c r="D91" s="65" t="s">
        <v>162</v>
      </c>
      <c r="E91" s="28">
        <v>1</v>
      </c>
      <c r="F91" s="29" t="s">
        <v>9</v>
      </c>
      <c r="G91" s="39"/>
      <c r="H91" s="6">
        <f t="shared" si="3"/>
      </c>
      <c r="I91" s="20"/>
    </row>
    <row r="92" spans="1:9" ht="30" customHeight="1">
      <c r="A92" s="27">
        <f t="shared" si="4"/>
        <v>83</v>
      </c>
      <c r="B92" s="65" t="s">
        <v>158</v>
      </c>
      <c r="C92" s="65" t="s">
        <v>153</v>
      </c>
      <c r="D92" s="65" t="s">
        <v>163</v>
      </c>
      <c r="E92" s="28">
        <v>1</v>
      </c>
      <c r="F92" s="29" t="s">
        <v>9</v>
      </c>
      <c r="G92" s="38"/>
      <c r="H92" s="6">
        <f t="shared" si="3"/>
      </c>
      <c r="I92" s="20"/>
    </row>
    <row r="93" spans="1:9" ht="30" customHeight="1">
      <c r="A93" s="27">
        <f t="shared" si="4"/>
        <v>84</v>
      </c>
      <c r="B93" s="65" t="s">
        <v>164</v>
      </c>
      <c r="C93" s="65" t="s">
        <v>156</v>
      </c>
      <c r="D93" s="65" t="s">
        <v>159</v>
      </c>
      <c r="E93" s="28">
        <v>1</v>
      </c>
      <c r="F93" s="29" t="s">
        <v>9</v>
      </c>
      <c r="G93" s="39"/>
      <c r="H93" s="6">
        <f t="shared" si="3"/>
      </c>
      <c r="I93" s="20"/>
    </row>
    <row r="94" spans="1:9" ht="30" customHeight="1">
      <c r="A94" s="27">
        <f t="shared" si="4"/>
        <v>85</v>
      </c>
      <c r="B94" s="65" t="s">
        <v>165</v>
      </c>
      <c r="C94" s="65" t="s">
        <v>166</v>
      </c>
      <c r="D94" s="65" t="s">
        <v>167</v>
      </c>
      <c r="E94" s="28">
        <v>1</v>
      </c>
      <c r="F94" s="29" t="s">
        <v>9</v>
      </c>
      <c r="G94" s="38"/>
      <c r="H94" s="6">
        <f t="shared" si="3"/>
      </c>
      <c r="I94" s="20"/>
    </row>
    <row r="95" spans="1:9" ht="30" customHeight="1">
      <c r="A95" s="27">
        <f t="shared" si="4"/>
        <v>86</v>
      </c>
      <c r="B95" s="65" t="s">
        <v>148</v>
      </c>
      <c r="C95" s="65" t="s">
        <v>146</v>
      </c>
      <c r="D95" s="65" t="s">
        <v>168</v>
      </c>
      <c r="E95" s="28">
        <v>1</v>
      </c>
      <c r="F95" s="29" t="s">
        <v>9</v>
      </c>
      <c r="G95" s="39"/>
      <c r="H95" s="6">
        <f t="shared" si="3"/>
      </c>
      <c r="I95" s="20"/>
    </row>
    <row r="96" spans="1:9" ht="30" customHeight="1">
      <c r="A96" s="27">
        <f t="shared" si="4"/>
        <v>87</v>
      </c>
      <c r="B96" s="65" t="s">
        <v>148</v>
      </c>
      <c r="C96" s="65" t="s">
        <v>169</v>
      </c>
      <c r="D96" s="65" t="s">
        <v>159</v>
      </c>
      <c r="E96" s="28">
        <v>1</v>
      </c>
      <c r="F96" s="29" t="s">
        <v>9</v>
      </c>
      <c r="G96" s="38"/>
      <c r="H96" s="6">
        <f t="shared" si="3"/>
      </c>
      <c r="I96" s="20"/>
    </row>
    <row r="97" spans="1:9" ht="30" customHeight="1">
      <c r="A97" s="27">
        <f t="shared" si="4"/>
        <v>88</v>
      </c>
      <c r="B97" s="65" t="s">
        <v>170</v>
      </c>
      <c r="C97" s="65" t="s">
        <v>143</v>
      </c>
      <c r="D97" s="65" t="s">
        <v>171</v>
      </c>
      <c r="E97" s="28">
        <v>1</v>
      </c>
      <c r="F97" s="29" t="s">
        <v>9</v>
      </c>
      <c r="G97" s="39"/>
      <c r="H97" s="6">
        <f t="shared" si="3"/>
      </c>
      <c r="I97" s="20"/>
    </row>
    <row r="98" spans="1:9" ht="30" customHeight="1">
      <c r="A98" s="27">
        <f t="shared" si="4"/>
        <v>89</v>
      </c>
      <c r="B98" s="65" t="s">
        <v>156</v>
      </c>
      <c r="C98" s="65" t="s">
        <v>147</v>
      </c>
      <c r="D98" s="65" t="s">
        <v>172</v>
      </c>
      <c r="E98" s="28">
        <v>1</v>
      </c>
      <c r="F98" s="29" t="s">
        <v>9</v>
      </c>
      <c r="G98" s="38"/>
      <c r="H98" s="6">
        <f t="shared" si="3"/>
      </c>
      <c r="I98" s="20"/>
    </row>
    <row r="99" spans="1:9" ht="30" customHeight="1">
      <c r="A99" s="27">
        <f t="shared" si="4"/>
        <v>90</v>
      </c>
      <c r="B99" s="65" t="s">
        <v>173</v>
      </c>
      <c r="C99" s="65" t="s">
        <v>174</v>
      </c>
      <c r="D99" s="65" t="s">
        <v>175</v>
      </c>
      <c r="E99" s="28">
        <v>1</v>
      </c>
      <c r="F99" s="29" t="s">
        <v>9</v>
      </c>
      <c r="G99" s="39"/>
      <c r="H99" s="6">
        <f t="shared" si="3"/>
      </c>
      <c r="I99" s="20"/>
    </row>
    <row r="100" spans="1:9" ht="30" customHeight="1">
      <c r="A100" s="27">
        <f t="shared" si="4"/>
        <v>91</v>
      </c>
      <c r="B100" s="65" t="s">
        <v>175</v>
      </c>
      <c r="C100" s="65" t="s">
        <v>176</v>
      </c>
      <c r="D100" s="65" t="s">
        <v>177</v>
      </c>
      <c r="E100" s="28">
        <v>1</v>
      </c>
      <c r="F100" s="29" t="s">
        <v>9</v>
      </c>
      <c r="G100" s="38"/>
      <c r="H100" s="6">
        <f t="shared" si="3"/>
      </c>
      <c r="I100" s="20"/>
    </row>
    <row r="101" spans="1:9" ht="30" customHeight="1">
      <c r="A101" s="27">
        <f t="shared" si="4"/>
        <v>92</v>
      </c>
      <c r="B101" s="65" t="s">
        <v>178</v>
      </c>
      <c r="C101" s="65" t="s">
        <v>179</v>
      </c>
      <c r="D101" s="65" t="s">
        <v>180</v>
      </c>
      <c r="E101" s="28">
        <v>1</v>
      </c>
      <c r="F101" s="29" t="s">
        <v>9</v>
      </c>
      <c r="G101" s="39"/>
      <c r="H101" s="6">
        <f t="shared" si="3"/>
      </c>
      <c r="I101" s="20"/>
    </row>
    <row r="102" spans="1:9" ht="30" customHeight="1">
      <c r="A102" s="27">
        <f t="shared" si="4"/>
        <v>93</v>
      </c>
      <c r="B102" s="65" t="s">
        <v>181</v>
      </c>
      <c r="C102" s="65" t="s">
        <v>182</v>
      </c>
      <c r="D102" s="65" t="s">
        <v>183</v>
      </c>
      <c r="E102" s="28">
        <v>1</v>
      </c>
      <c r="F102" s="29" t="s">
        <v>9</v>
      </c>
      <c r="G102" s="38"/>
      <c r="H102" s="6">
        <f t="shared" si="3"/>
      </c>
      <c r="I102" s="20"/>
    </row>
    <row r="103" spans="1:9" ht="30" customHeight="1">
      <c r="A103" s="27">
        <f t="shared" si="4"/>
        <v>94</v>
      </c>
      <c r="B103" s="65" t="s">
        <v>184</v>
      </c>
      <c r="C103" s="65" t="s">
        <v>185</v>
      </c>
      <c r="D103" s="65" t="s">
        <v>186</v>
      </c>
      <c r="E103" s="28">
        <v>1</v>
      </c>
      <c r="F103" s="29" t="s">
        <v>9</v>
      </c>
      <c r="G103" s="39"/>
      <c r="H103" s="6">
        <f t="shared" si="3"/>
      </c>
      <c r="I103" s="20"/>
    </row>
    <row r="104" spans="1:9" ht="30" customHeight="1">
      <c r="A104" s="27">
        <f t="shared" si="4"/>
        <v>95</v>
      </c>
      <c r="B104" s="65" t="s">
        <v>187</v>
      </c>
      <c r="C104" s="65" t="s">
        <v>188</v>
      </c>
      <c r="D104" s="65" t="s">
        <v>189</v>
      </c>
      <c r="E104" s="28">
        <v>1</v>
      </c>
      <c r="F104" s="29" t="s">
        <v>9</v>
      </c>
      <c r="G104" s="38"/>
      <c r="H104" s="6">
        <f t="shared" si="3"/>
      </c>
      <c r="I104" s="20"/>
    </row>
    <row r="105" spans="1:9" ht="30" customHeight="1">
      <c r="A105" s="27">
        <f t="shared" si="4"/>
        <v>96</v>
      </c>
      <c r="B105" s="65" t="s">
        <v>179</v>
      </c>
      <c r="C105" s="65" t="s">
        <v>190</v>
      </c>
      <c r="D105" s="65" t="s">
        <v>183</v>
      </c>
      <c r="E105" s="28">
        <v>1</v>
      </c>
      <c r="F105" s="29" t="s">
        <v>9</v>
      </c>
      <c r="G105" s="39"/>
      <c r="H105" s="6">
        <f aca="true" t="shared" si="5" ref="H105:H126">IF(OR(ISERR($E105*G105)=TRUE,COUNTBLANK(G105)=1),"",((ROUND($E105,2)*ROUND(G105,2))))</f>
      </c>
      <c r="I105" s="20"/>
    </row>
    <row r="106" spans="1:9" ht="30" customHeight="1">
      <c r="A106" s="27">
        <f t="shared" si="4"/>
        <v>97</v>
      </c>
      <c r="B106" s="65" t="s">
        <v>191</v>
      </c>
      <c r="C106" s="65" t="s">
        <v>174</v>
      </c>
      <c r="D106" s="65" t="s">
        <v>192</v>
      </c>
      <c r="E106" s="28">
        <v>1</v>
      </c>
      <c r="F106" s="29" t="s">
        <v>9</v>
      </c>
      <c r="G106" s="38"/>
      <c r="H106" s="6">
        <f t="shared" si="5"/>
      </c>
      <c r="I106" s="20"/>
    </row>
    <row r="107" spans="1:9" ht="30" customHeight="1">
      <c r="A107" s="27">
        <f t="shared" si="4"/>
        <v>98</v>
      </c>
      <c r="B107" s="65" t="s">
        <v>193</v>
      </c>
      <c r="C107" s="65" t="s">
        <v>185</v>
      </c>
      <c r="D107" s="65" t="s">
        <v>194</v>
      </c>
      <c r="E107" s="28">
        <v>1</v>
      </c>
      <c r="F107" s="29" t="s">
        <v>9</v>
      </c>
      <c r="G107" s="39"/>
      <c r="H107" s="6">
        <f t="shared" si="5"/>
      </c>
      <c r="I107" s="20"/>
    </row>
    <row r="108" spans="1:9" ht="30" customHeight="1">
      <c r="A108" s="27">
        <f t="shared" si="4"/>
        <v>99</v>
      </c>
      <c r="B108" s="65" t="s">
        <v>195</v>
      </c>
      <c r="C108" s="65" t="s">
        <v>185</v>
      </c>
      <c r="D108" s="65" t="s">
        <v>194</v>
      </c>
      <c r="E108" s="28">
        <v>1</v>
      </c>
      <c r="F108" s="29" t="s">
        <v>9</v>
      </c>
      <c r="G108" s="38"/>
      <c r="H108" s="6">
        <f t="shared" si="5"/>
      </c>
      <c r="I108" s="20"/>
    </row>
    <row r="109" spans="1:9" ht="30" customHeight="1">
      <c r="A109" s="27">
        <f t="shared" si="4"/>
        <v>100</v>
      </c>
      <c r="B109" s="65" t="s">
        <v>194</v>
      </c>
      <c r="C109" s="65" t="s">
        <v>195</v>
      </c>
      <c r="D109" s="65" t="s">
        <v>184</v>
      </c>
      <c r="E109" s="28">
        <v>1</v>
      </c>
      <c r="F109" s="29" t="s">
        <v>9</v>
      </c>
      <c r="G109" s="39"/>
      <c r="H109" s="6">
        <f t="shared" si="5"/>
      </c>
      <c r="I109" s="20"/>
    </row>
    <row r="110" spans="1:9" ht="30" customHeight="1">
      <c r="A110" s="27">
        <f t="shared" si="4"/>
        <v>101</v>
      </c>
      <c r="B110" s="65" t="s">
        <v>196</v>
      </c>
      <c r="C110" s="65" t="s">
        <v>197</v>
      </c>
      <c r="D110" s="65" t="s">
        <v>179</v>
      </c>
      <c r="E110" s="28">
        <v>1</v>
      </c>
      <c r="F110" s="29" t="s">
        <v>9</v>
      </c>
      <c r="G110" s="38"/>
      <c r="H110" s="6">
        <f t="shared" si="5"/>
      </c>
      <c r="I110" s="20"/>
    </row>
    <row r="111" spans="1:9" ht="30" customHeight="1">
      <c r="A111" s="27">
        <f t="shared" si="4"/>
        <v>102</v>
      </c>
      <c r="B111" s="65" t="s">
        <v>198</v>
      </c>
      <c r="C111" s="65" t="s">
        <v>199</v>
      </c>
      <c r="D111" s="65" t="s">
        <v>200</v>
      </c>
      <c r="E111" s="28">
        <v>1</v>
      </c>
      <c r="F111" s="29" t="s">
        <v>9</v>
      </c>
      <c r="G111" s="39"/>
      <c r="H111" s="6">
        <f t="shared" si="5"/>
      </c>
      <c r="I111" s="20"/>
    </row>
    <row r="112" spans="1:9" ht="30" customHeight="1">
      <c r="A112" s="27">
        <f t="shared" si="4"/>
        <v>103</v>
      </c>
      <c r="B112" s="65" t="s">
        <v>201</v>
      </c>
      <c r="C112" s="65" t="s">
        <v>202</v>
      </c>
      <c r="D112" s="65" t="s">
        <v>203</v>
      </c>
      <c r="E112" s="28">
        <v>1</v>
      </c>
      <c r="F112" s="29" t="s">
        <v>9</v>
      </c>
      <c r="G112" s="38"/>
      <c r="H112" s="6">
        <f t="shared" si="5"/>
      </c>
      <c r="I112" s="20"/>
    </row>
    <row r="113" spans="1:9" ht="30" customHeight="1">
      <c r="A113" s="27">
        <f t="shared" si="4"/>
        <v>104</v>
      </c>
      <c r="B113" s="65" t="s">
        <v>204</v>
      </c>
      <c r="C113" s="65" t="s">
        <v>205</v>
      </c>
      <c r="D113" s="65" t="s">
        <v>206</v>
      </c>
      <c r="E113" s="28">
        <v>1</v>
      </c>
      <c r="F113" s="29" t="s">
        <v>9</v>
      </c>
      <c r="G113" s="39"/>
      <c r="H113" s="6">
        <f t="shared" si="5"/>
      </c>
      <c r="I113" s="20"/>
    </row>
    <row r="114" spans="1:9" ht="30" customHeight="1">
      <c r="A114" s="27">
        <f t="shared" si="4"/>
        <v>105</v>
      </c>
      <c r="B114" s="65" t="s">
        <v>207</v>
      </c>
      <c r="C114" s="65" t="s">
        <v>199</v>
      </c>
      <c r="D114" s="65" t="s">
        <v>208</v>
      </c>
      <c r="E114" s="28">
        <v>1</v>
      </c>
      <c r="F114" s="29" t="s">
        <v>9</v>
      </c>
      <c r="G114" s="38"/>
      <c r="H114" s="6">
        <f t="shared" si="5"/>
      </c>
      <c r="I114" s="20"/>
    </row>
    <row r="115" spans="1:9" ht="30" customHeight="1">
      <c r="A115" s="27">
        <f t="shared" si="4"/>
        <v>106</v>
      </c>
      <c r="B115" s="65" t="s">
        <v>209</v>
      </c>
      <c r="C115" s="65" t="s">
        <v>210</v>
      </c>
      <c r="D115" s="65" t="s">
        <v>211</v>
      </c>
      <c r="E115" s="28">
        <v>1</v>
      </c>
      <c r="F115" s="29" t="s">
        <v>9</v>
      </c>
      <c r="G115" s="39"/>
      <c r="H115" s="6">
        <f t="shared" si="5"/>
      </c>
      <c r="I115" s="20"/>
    </row>
    <row r="116" spans="1:9" ht="30" customHeight="1">
      <c r="A116" s="27">
        <f t="shared" si="4"/>
        <v>107</v>
      </c>
      <c r="B116" s="65" t="s">
        <v>212</v>
      </c>
      <c r="C116" s="65" t="s">
        <v>213</v>
      </c>
      <c r="D116" s="65" t="s">
        <v>214</v>
      </c>
      <c r="E116" s="28">
        <v>1</v>
      </c>
      <c r="F116" s="29" t="s">
        <v>9</v>
      </c>
      <c r="G116" s="38"/>
      <c r="H116" s="6">
        <f t="shared" si="5"/>
      </c>
      <c r="I116" s="20"/>
    </row>
    <row r="117" spans="1:9" ht="30" customHeight="1">
      <c r="A117" s="27">
        <f t="shared" si="4"/>
        <v>108</v>
      </c>
      <c r="B117" s="65" t="s">
        <v>215</v>
      </c>
      <c r="C117" s="65" t="s">
        <v>216</v>
      </c>
      <c r="D117" s="65" t="s">
        <v>212</v>
      </c>
      <c r="E117" s="28">
        <v>1</v>
      </c>
      <c r="F117" s="29" t="s">
        <v>9</v>
      </c>
      <c r="G117" s="39"/>
      <c r="H117" s="6">
        <f t="shared" si="5"/>
      </c>
      <c r="I117" s="20"/>
    </row>
    <row r="118" spans="1:9" ht="30" customHeight="1">
      <c r="A118" s="27">
        <f t="shared" si="4"/>
        <v>109</v>
      </c>
      <c r="B118" s="65" t="s">
        <v>217</v>
      </c>
      <c r="C118" s="65" t="s">
        <v>218</v>
      </c>
      <c r="D118" s="65" t="s">
        <v>219</v>
      </c>
      <c r="E118" s="28">
        <v>1</v>
      </c>
      <c r="F118" s="29" t="s">
        <v>9</v>
      </c>
      <c r="G118" s="38"/>
      <c r="H118" s="6">
        <f t="shared" si="5"/>
      </c>
      <c r="I118" s="20"/>
    </row>
    <row r="119" spans="1:9" ht="30" customHeight="1">
      <c r="A119" s="27">
        <f t="shared" si="4"/>
        <v>110</v>
      </c>
      <c r="B119" s="65" t="s">
        <v>220</v>
      </c>
      <c r="C119" s="65" t="s">
        <v>221</v>
      </c>
      <c r="D119" s="65" t="s">
        <v>44</v>
      </c>
      <c r="E119" s="28">
        <v>1</v>
      </c>
      <c r="F119" s="29" t="s">
        <v>9</v>
      </c>
      <c r="G119" s="39"/>
      <c r="H119" s="6">
        <f t="shared" si="5"/>
      </c>
      <c r="I119" s="20"/>
    </row>
    <row r="120" spans="1:9" ht="30" customHeight="1">
      <c r="A120" s="27">
        <f t="shared" si="4"/>
        <v>111</v>
      </c>
      <c r="B120" s="65" t="s">
        <v>222</v>
      </c>
      <c r="C120" s="65" t="s">
        <v>177</v>
      </c>
      <c r="D120" s="65" t="s">
        <v>221</v>
      </c>
      <c r="E120" s="28">
        <v>1</v>
      </c>
      <c r="F120" s="29" t="s">
        <v>9</v>
      </c>
      <c r="G120" s="38"/>
      <c r="H120" s="6">
        <f t="shared" si="5"/>
      </c>
      <c r="I120" s="20"/>
    </row>
    <row r="121" spans="1:9" ht="30" customHeight="1">
      <c r="A121" s="27">
        <f t="shared" si="4"/>
        <v>112</v>
      </c>
      <c r="B121" s="65" t="s">
        <v>223</v>
      </c>
      <c r="C121" s="65" t="s">
        <v>222</v>
      </c>
      <c r="D121" s="65" t="s">
        <v>224</v>
      </c>
      <c r="E121" s="28">
        <v>1</v>
      </c>
      <c r="F121" s="29" t="s">
        <v>9</v>
      </c>
      <c r="G121" s="39"/>
      <c r="H121" s="6">
        <f t="shared" si="5"/>
      </c>
      <c r="I121" s="20"/>
    </row>
    <row r="122" spans="1:9" ht="30" customHeight="1">
      <c r="A122" s="27">
        <f t="shared" si="4"/>
        <v>113</v>
      </c>
      <c r="B122" s="65" t="s">
        <v>224</v>
      </c>
      <c r="C122" s="65" t="s">
        <v>225</v>
      </c>
      <c r="D122" s="65" t="s">
        <v>223</v>
      </c>
      <c r="E122" s="28">
        <v>1</v>
      </c>
      <c r="F122" s="29" t="s">
        <v>9</v>
      </c>
      <c r="G122" s="38"/>
      <c r="H122" s="6">
        <f t="shared" si="5"/>
      </c>
      <c r="I122" s="20"/>
    </row>
    <row r="123" spans="1:9" ht="30" customHeight="1">
      <c r="A123" s="27">
        <f t="shared" si="4"/>
        <v>114</v>
      </c>
      <c r="B123" s="65" t="s">
        <v>226</v>
      </c>
      <c r="C123" s="65" t="s">
        <v>227</v>
      </c>
      <c r="D123" s="65" t="s">
        <v>153</v>
      </c>
      <c r="E123" s="28">
        <v>1</v>
      </c>
      <c r="F123" s="29" t="s">
        <v>9</v>
      </c>
      <c r="G123" s="39"/>
      <c r="H123" s="6">
        <f t="shared" si="5"/>
      </c>
      <c r="I123" s="20"/>
    </row>
    <row r="124" spans="1:9" ht="30" customHeight="1">
      <c r="A124" s="27">
        <f t="shared" si="4"/>
        <v>115</v>
      </c>
      <c r="B124" s="65" t="s">
        <v>228</v>
      </c>
      <c r="C124" s="65" t="s">
        <v>229</v>
      </c>
      <c r="D124" s="65" t="s">
        <v>230</v>
      </c>
      <c r="E124" s="28">
        <v>1</v>
      </c>
      <c r="F124" s="29" t="s">
        <v>9</v>
      </c>
      <c r="G124" s="38"/>
      <c r="H124" s="6">
        <f t="shared" si="5"/>
      </c>
      <c r="I124" s="20"/>
    </row>
    <row r="125" spans="1:9" s="1" customFormat="1" ht="30" customHeight="1">
      <c r="A125" s="14" t="s">
        <v>232</v>
      </c>
      <c r="B125" s="66"/>
      <c r="C125" s="66"/>
      <c r="D125" s="66"/>
      <c r="E125" s="41"/>
      <c r="F125" s="42"/>
      <c r="G125" s="67"/>
      <c r="H125" s="43"/>
      <c r="I125" s="20"/>
    </row>
    <row r="126" spans="1:9" s="1" customFormat="1" ht="30" customHeight="1">
      <c r="A126" s="27">
        <v>90001</v>
      </c>
      <c r="B126" s="68" t="s">
        <v>233</v>
      </c>
      <c r="C126" s="68"/>
      <c r="D126" s="68"/>
      <c r="E126" s="28">
        <v>1</v>
      </c>
      <c r="F126" s="29" t="s">
        <v>9</v>
      </c>
      <c r="G126" s="39"/>
      <c r="H126" s="6">
        <f t="shared" si="5"/>
      </c>
      <c r="I126" s="20"/>
    </row>
    <row r="127" spans="1:9" ht="30" customHeight="1">
      <c r="A127" s="14" t="s">
        <v>14</v>
      </c>
      <c r="B127" s="15"/>
      <c r="C127" s="30"/>
      <c r="D127" s="30"/>
      <c r="E127" s="31"/>
      <c r="F127" s="31"/>
      <c r="G127" s="32"/>
      <c r="H127" s="30"/>
      <c r="I127" s="20"/>
    </row>
    <row r="128" spans="1:9" s="1" customFormat="1" ht="30" customHeight="1" thickBot="1">
      <c r="A128" s="33">
        <v>40602</v>
      </c>
      <c r="B128" s="53" t="s">
        <v>13</v>
      </c>
      <c r="C128" s="54"/>
      <c r="D128" s="55"/>
      <c r="E128" s="34">
        <v>20000</v>
      </c>
      <c r="F128" s="34" t="s">
        <v>11</v>
      </c>
      <c r="G128" s="39"/>
      <c r="H128" s="6">
        <f>IF(OR(ISERR($E128*G128)=TRUE,COUNTBLANK(G128)=1),"",((ROUND($E128,2)*ROUND(G128,2))))</f>
      </c>
      <c r="I128" s="20"/>
    </row>
    <row r="129" spans="1:9" ht="30" customHeight="1" thickBot="1">
      <c r="A129" s="35" t="s">
        <v>231</v>
      </c>
      <c r="B129" s="30"/>
      <c r="C129" s="30"/>
      <c r="D129" s="30"/>
      <c r="E129" s="31"/>
      <c r="F129" s="31"/>
      <c r="G129" s="36" t="s">
        <v>10</v>
      </c>
      <c r="H129" s="37">
        <f>SUM(H10:H128)</f>
        <v>0</v>
      </c>
      <c r="I129" s="20" t="str">
        <f>IF((SUM(H:H)/2)=H129,"CHECKS","NO GOOD")</f>
        <v>CHECKS</v>
      </c>
    </row>
  </sheetData>
  <sheetProtection password="CC61" sheet="1"/>
  <mergeCells count="11">
    <mergeCell ref="B7:D8"/>
    <mergeCell ref="G7:G9"/>
    <mergeCell ref="E7:F9"/>
    <mergeCell ref="B126:D126"/>
    <mergeCell ref="D5:H5"/>
    <mergeCell ref="B128:D128"/>
    <mergeCell ref="A1:H1"/>
    <mergeCell ref="A2:H2"/>
    <mergeCell ref="A3:H3"/>
    <mergeCell ref="A4:H4"/>
    <mergeCell ref="H7:H9"/>
  </mergeCells>
  <printOptions/>
  <pageMargins left="0.7" right="0.7" top="0.75" bottom="0.75" header="0.3" footer="0.3"/>
  <pageSetup firstPageNumber="5" useFirstPageNumber="1" fitToHeight="5" fitToWidth="1" horizontalDpi="600" verticalDpi="600" orientation="portrait" scale="56" r:id="rId1"/>
  <headerFooter>
    <oddFooter>&amp;CE-&amp;P</oddFooter>
  </headerFooter>
  <rowBreaks count="2" manualBreakCount="2">
    <brk id="75" max="255" man="1"/>
    <brk id="1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ensms</dc:creator>
  <cp:keywords/>
  <dc:description/>
  <cp:lastModifiedBy>ensms</cp:lastModifiedBy>
  <cp:lastPrinted>2013-03-20T15:50:52Z</cp:lastPrinted>
  <dcterms:created xsi:type="dcterms:W3CDTF">2011-01-24T17:30:21Z</dcterms:created>
  <dcterms:modified xsi:type="dcterms:W3CDTF">2013-03-20T15:51:04Z</dcterms:modified>
  <cp:category/>
  <cp:version/>
  <cp:contentType/>
  <cp:contentStatus/>
</cp:coreProperties>
</file>