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2435" activeTab="0"/>
  </bookViews>
  <sheets>
    <sheet name="A" sheetId="1" r:id="rId1"/>
  </sheets>
  <definedNames>
    <definedName name="_xlnm.Print_Area" localSheetId="0">'A'!$A$1:$V$65</definedName>
    <definedName name="_xlnm.Print_Titles" localSheetId="0">'A'!$1:$12</definedName>
    <definedName name="TEST">'A'!$A$1:$P$12</definedName>
  </definedNames>
  <calcPr fullCalcOnLoad="1"/>
</workbook>
</file>

<file path=xl/sharedStrings.xml><?xml version="1.0" encoding="utf-8"?>
<sst xmlns="http://schemas.openxmlformats.org/spreadsheetml/2006/main" count="160" uniqueCount="69">
  <si>
    <t>-----------------------------------------------------------------------------------------------------------------------------------------</t>
  </si>
  <si>
    <t>-</t>
  </si>
  <si>
    <t>------------------------------------------------------------------------------------------------------------------------------------------------------</t>
  </si>
  <si>
    <t>ESTIMATED</t>
  </si>
  <si>
    <t>UNIT PRICE</t>
  </si>
  <si>
    <t>CONTRACT</t>
  </si>
  <si>
    <t>ITEM</t>
  </si>
  <si>
    <t>TYPE OF WORK</t>
  </si>
  <si>
    <t>QUANTITIES</t>
  </si>
  <si>
    <t>UNITS</t>
  </si>
  <si>
    <t>BID</t>
  </si>
  <si>
    <t>DOLLARS</t>
  </si>
  <si>
    <t>-----------------------------------------------------------------------------------------------------------------------------------</t>
  </si>
  <si>
    <t>-------------------------------------------------------------------------------------------------------------------------------------------</t>
  </si>
  <si>
    <t>WARNER LAGOON OUTLET CULVERT REPAIR</t>
  </si>
  <si>
    <t>ACCOUNT NO. ESTM-58270-810386-00-53W1065</t>
  </si>
  <si>
    <t>CONTRACT NO. 6942</t>
  </si>
  <si>
    <t>BID OPENING:    AUGUST 31, 2012</t>
  </si>
  <si>
    <t>TRAFFIC CONTROL FOR STORM SEWER INSTALLATION</t>
  </si>
  <si>
    <t>LUMP SUM</t>
  </si>
  <si>
    <t>MOBILIZATION FOR STORM SEWER CONSTRUCTION</t>
  </si>
  <si>
    <t>CLEAR STONE</t>
  </si>
  <si>
    <t>TON</t>
  </si>
  <si>
    <t>HEAVY RIPRAP</t>
  </si>
  <si>
    <t>REMOVE CONCRETE CURB &amp; GUTTER</t>
  </si>
  <si>
    <t>LF</t>
  </si>
  <si>
    <t>REMOVE CONCRETE SIDEWALK</t>
  </si>
  <si>
    <t>SF</t>
  </si>
  <si>
    <t>REMOVE FENCE</t>
  </si>
  <si>
    <t>TERRACE SEEDING</t>
  </si>
  <si>
    <t>SY</t>
  </si>
  <si>
    <t>CONSTRUCTION ENTRANCE (UNDISTRIBUTED)</t>
  </si>
  <si>
    <t>EACH</t>
  </si>
  <si>
    <t>SILT FENCE COMPLETE</t>
  </si>
  <si>
    <t>SILT SOCK 12 INCH COMPLETE (UNDISTRIBUTED)</t>
  </si>
  <si>
    <t>POLYMER STABILIZATION</t>
  </si>
  <si>
    <t>EROSION MATTING, CLASS I, URBAN TYPE A</t>
  </si>
  <si>
    <t>TYPE "A" CONCRETE CURB &amp; GUTTER</t>
  </si>
  <si>
    <t>5 INCH CONCRETE SIDEWALK</t>
  </si>
  <si>
    <t>HMA PAVEMENT TYPE E-1</t>
  </si>
  <si>
    <t>FULL WIDTH GRINDING</t>
  </si>
  <si>
    <t>UTILITY TRENCH PATCH TYPE IV</t>
  </si>
  <si>
    <t>TF</t>
  </si>
  <si>
    <t>72 INCH RCP STORM SEWER PIPE</t>
  </si>
  <si>
    <t>72 INCH RCP AE</t>
  </si>
  <si>
    <t>RAILING</t>
  </si>
  <si>
    <t>REMOVE RAILING</t>
  </si>
  <si>
    <t>CARP BARRIER</t>
  </si>
  <si>
    <t>TURBIDITY BARRIER</t>
  </si>
  <si>
    <t>GRADING</t>
  </si>
  <si>
    <t>=</t>
  </si>
  <si>
    <t>CONTRACT TOTALS</t>
  </si>
  <si>
    <t>BADGERLAND EXCAVATING,</t>
  </si>
  <si>
    <t xml:space="preserve">LLC. </t>
  </si>
  <si>
    <t>R.G.</t>
  </si>
  <si>
    <t>HUSTON</t>
  </si>
  <si>
    <t>CO., INC.</t>
  </si>
  <si>
    <t>S&amp;L</t>
  </si>
  <si>
    <t>UNDERGROUND</t>
  </si>
  <si>
    <t xml:space="preserve">AND </t>
  </si>
  <si>
    <t>TRUCKING, INC.</t>
  </si>
  <si>
    <t xml:space="preserve">DANE </t>
  </si>
  <si>
    <t>COUNTY</t>
  </si>
  <si>
    <t>CONTRACTING,</t>
  </si>
  <si>
    <t>LLC.</t>
  </si>
  <si>
    <t>SPEEDWAY</t>
  </si>
  <si>
    <t>SAND &amp;</t>
  </si>
  <si>
    <t xml:space="preserve">GRAVEL, </t>
  </si>
  <si>
    <t>INC.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</si>
</sst>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0_)"/>
    <numFmt numFmtId="167" formatCode="0.00_)"/>
    <numFmt numFmtId="168" formatCode="#,##0.0"/>
    <numFmt numFmtId="169" formatCode="&quot;$&quot;#,##0.00;[Red]\-&quot;$&quot;#,##0.00;&quot;$&quot;0.00;&quot;$&quot;@"/>
    <numFmt numFmtId="170" formatCode="0.0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 wrapText="1"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64" fontId="0" fillId="0" borderId="10">
      <alignment wrapText="1"/>
      <protection/>
    </xf>
    <xf numFmtId="0" fontId="40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Fill="1" applyAlignment="1">
      <alignment/>
    </xf>
    <xf numFmtId="165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5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165" fontId="4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165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5" fontId="4" fillId="0" borderId="0" xfId="0" applyNumberFormat="1" applyFont="1" applyFill="1" applyBorder="1" applyAlignment="1" applyProtection="1">
      <alignment horizontal="center"/>
      <protection locked="0"/>
    </xf>
    <xf numFmtId="5" fontId="5" fillId="0" borderId="0" xfId="0" applyNumberFormat="1" applyFont="1" applyFill="1" applyBorder="1" applyAlignment="1" applyProtection="1">
      <alignment horizontal="center"/>
      <protection locked="0"/>
    </xf>
    <xf numFmtId="165" fontId="4" fillId="0" borderId="0" xfId="0" applyNumberFormat="1" applyFont="1" applyFill="1" applyBorder="1" applyAlignment="1" applyProtection="1">
      <alignment horizontal="fill"/>
      <protection locked="0"/>
    </xf>
    <xf numFmtId="5" fontId="4" fillId="0" borderId="0" xfId="0" applyNumberFormat="1" applyFont="1" applyFill="1" applyBorder="1" applyAlignment="1" applyProtection="1">
      <alignment horizontal="fill"/>
      <protection locked="0"/>
    </xf>
    <xf numFmtId="4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165" fontId="4" fillId="0" borderId="0" xfId="0" applyNumberFormat="1" applyFont="1" applyFill="1" applyAlignment="1" applyProtection="1">
      <alignment vertical="center"/>
      <protection locked="0"/>
    </xf>
    <xf numFmtId="7" fontId="4" fillId="0" borderId="0" xfId="0" applyNumberFormat="1" applyFont="1" applyFill="1" applyBorder="1" applyAlignment="1" applyProtection="1">
      <alignment vertical="center"/>
      <protection locked="0"/>
    </xf>
    <xf numFmtId="165" fontId="4" fillId="0" borderId="0" xfId="0" applyNumberFormat="1" applyFont="1" applyFill="1" applyBorder="1" applyAlignment="1" applyProtection="1">
      <alignment vertical="center"/>
      <protection locked="0"/>
    </xf>
    <xf numFmtId="4" fontId="4" fillId="0" borderId="0" xfId="55" applyNumberFormat="1" applyFont="1" applyFill="1" applyBorder="1" applyAlignment="1" applyProtection="1">
      <alignment horizontal="center" vertical="center"/>
      <protection/>
    </xf>
    <xf numFmtId="0" fontId="4" fillId="0" borderId="0" xfId="55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fill"/>
    </xf>
    <xf numFmtId="0" fontId="4" fillId="0" borderId="0" xfId="0" applyFont="1" applyFill="1" applyBorder="1" applyAlignment="1">
      <alignment/>
    </xf>
    <xf numFmtId="7" fontId="4" fillId="0" borderId="0" xfId="0" applyNumberFormat="1" applyFont="1" applyFill="1" applyBorder="1" applyAlignment="1">
      <alignment/>
    </xf>
    <xf numFmtId="39" fontId="4" fillId="0" borderId="0" xfId="0" applyNumberFormat="1" applyFont="1" applyFill="1" applyBorder="1" applyAlignment="1" applyProtection="1">
      <alignment vertical="center"/>
      <protection locked="0"/>
    </xf>
    <xf numFmtId="164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/>
      <protection/>
    </xf>
    <xf numFmtId="165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 applyProtection="1">
      <alignment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55" applyFont="1" applyFill="1" applyBorder="1" applyAlignment="1" applyProtection="1">
      <alignment horizontal="left"/>
      <protection/>
    </xf>
    <xf numFmtId="7" fontId="4" fillId="0" borderId="0" xfId="0" applyNumberFormat="1" applyFont="1" applyFill="1" applyBorder="1" applyAlignment="1" applyProtection="1">
      <alignment horizontal="fill"/>
      <protection locked="0"/>
    </xf>
    <xf numFmtId="165" fontId="0" fillId="0" borderId="0" xfId="0" applyNumberFormat="1" applyFill="1" applyBorder="1" applyAlignment="1">
      <alignment/>
    </xf>
    <xf numFmtId="0" fontId="4" fillId="0" borderId="0" xfId="55" applyFont="1" applyFill="1" applyBorder="1" applyAlignment="1" applyProtection="1">
      <alignment vertical="center"/>
      <protection/>
    </xf>
    <xf numFmtId="166" fontId="4" fillId="0" borderId="0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wrapText="1"/>
      <protection/>
    </xf>
    <xf numFmtId="4" fontId="4" fillId="0" borderId="0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/>
      <protection/>
    </xf>
    <xf numFmtId="166" fontId="4" fillId="0" borderId="0" xfId="0" applyNumberFormat="1" applyFont="1" applyBorder="1" applyAlignment="1" applyProtection="1">
      <alignment horizontal="center" vertical="center"/>
      <protection/>
    </xf>
    <xf numFmtId="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44" fontId="41" fillId="0" borderId="0" xfId="44" applyFont="1" applyBorder="1" applyAlignment="1" applyProtection="1">
      <alignment/>
      <protection locked="0"/>
    </xf>
    <xf numFmtId="0" fontId="4" fillId="0" borderId="0" xfId="55" applyFont="1" applyFill="1" applyBorder="1" applyAlignment="1" applyProtection="1" quotePrefix="1">
      <alignment vertical="center"/>
      <protection/>
    </xf>
    <xf numFmtId="166" fontId="4" fillId="0" borderId="0" xfId="0" applyNumberFormat="1" applyFont="1" applyFill="1" applyBorder="1" applyAlignment="1" applyProtection="1">
      <alignment horizontal="center" vertical="center" wrapText="1"/>
      <protection/>
    </xf>
    <xf numFmtId="4" fontId="4" fillId="0" borderId="0" xfId="0" applyNumberFormat="1" applyFont="1" applyFill="1" applyBorder="1" applyAlignment="1" applyProtection="1">
      <alignment horizontal="center" vertical="center" wrapText="1"/>
      <protection/>
    </xf>
    <xf numFmtId="166" fontId="4" fillId="0" borderId="0" xfId="0" applyNumberFormat="1" applyFont="1" applyFill="1" applyBorder="1" applyAlignment="1" applyProtection="1">
      <alignment horizontal="center" vertical="center"/>
      <protection/>
    </xf>
    <xf numFmtId="44" fontId="41" fillId="0" borderId="0" xfId="44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61" applyNumberFormat="1" applyFont="1" applyBorder="1" applyAlignment="1" applyProtection="1">
      <alignment horizontal="fill"/>
      <protection/>
    </xf>
    <xf numFmtId="44" fontId="4" fillId="0" borderId="0" xfId="61" applyNumberFormat="1" applyFont="1" applyBorder="1" applyAlignment="1" applyProtection="1">
      <alignment/>
      <protection/>
    </xf>
    <xf numFmtId="7" fontId="4" fillId="0" borderId="0" xfId="61" applyNumberFormat="1" applyFont="1" applyBorder="1" applyAlignment="1" applyProtection="1">
      <alignment/>
      <protection/>
    </xf>
    <xf numFmtId="44" fontId="4" fillId="0" borderId="0" xfId="61" applyNumberFormat="1" applyFont="1" applyFill="1" applyBorder="1" applyAlignment="1" applyProtection="1">
      <alignment/>
      <protection/>
    </xf>
    <xf numFmtId="0" fontId="4" fillId="0" borderId="0" xfId="61" applyNumberFormat="1" applyFont="1" applyFill="1" applyBorder="1" applyAlignment="1" applyProtection="1">
      <alignment horizontal="fill"/>
      <protection/>
    </xf>
    <xf numFmtId="7" fontId="4" fillId="0" borderId="0" xfId="61" applyNumberFormat="1" applyFont="1" applyFill="1" applyBorder="1" applyAlignment="1" applyProtection="1">
      <alignment/>
      <protection/>
    </xf>
    <xf numFmtId="4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fill"/>
    </xf>
    <xf numFmtId="0" fontId="0" fillId="0" borderId="0" xfId="0" applyFill="1" applyBorder="1" applyAlignment="1">
      <alignment/>
    </xf>
    <xf numFmtId="0" fontId="4" fillId="0" borderId="0" xfId="55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wrapText="1"/>
    </xf>
    <xf numFmtId="2" fontId="41" fillId="0" borderId="0" xfId="0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wrapText="1"/>
      <protection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left" wrapText="1"/>
    </xf>
    <xf numFmtId="166" fontId="4" fillId="0" borderId="0" xfId="0" applyNumberFormat="1" applyFont="1" applyBorder="1" applyAlignment="1" applyProtection="1">
      <alignment horizontal="left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wrapText="1"/>
      <protection/>
    </xf>
    <xf numFmtId="165" fontId="4" fillId="0" borderId="0" xfId="0" applyNumberFormat="1" applyFont="1" applyFill="1" applyBorder="1" applyAlignment="1" applyProtection="1">
      <alignment horizontal="fill" vertical="center"/>
      <protection locked="0"/>
    </xf>
    <xf numFmtId="165" fontId="4" fillId="0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TOTAL BID COLUMN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32"/>
  <sheetViews>
    <sheetView tabSelected="1" zoomScale="75" zoomScaleNormal="75" workbookViewId="0" topLeftCell="A1">
      <selection activeCell="X10" sqref="X10"/>
    </sheetView>
  </sheetViews>
  <sheetFormatPr defaultColWidth="9.7109375" defaultRowHeight="12.75"/>
  <cols>
    <col min="1" max="1" width="9.7109375" style="7" customWidth="1"/>
    <col min="2" max="2" width="42.7109375" style="7" customWidth="1"/>
    <col min="3" max="4" width="13.7109375" style="7" customWidth="1"/>
    <col min="5" max="5" width="16.7109375" style="32" customWidth="1"/>
    <col min="6" max="7" width="18.7109375" style="7" customWidth="1"/>
    <col min="8" max="8" width="18.7109375" style="7" hidden="1" customWidth="1"/>
    <col min="9" max="9" width="18.7109375" style="7" customWidth="1"/>
    <col min="10" max="10" width="18.7109375" style="7" hidden="1" customWidth="1"/>
    <col min="11" max="11" width="18.7109375" style="7" customWidth="1"/>
    <col min="12" max="12" width="18.7109375" style="7" hidden="1" customWidth="1"/>
    <col min="13" max="13" width="18.7109375" style="7" customWidth="1"/>
    <col min="14" max="22" width="18.7109375" style="7" hidden="1" customWidth="1"/>
    <col min="23" max="16384" width="9.7109375" style="7" customWidth="1"/>
  </cols>
  <sheetData>
    <row r="1" spans="1:17" s="3" customFormat="1" ht="15" customHeight="1">
      <c r="A1" s="65" t="s">
        <v>14</v>
      </c>
      <c r="B1" s="1"/>
      <c r="C1" s="1"/>
      <c r="D1" s="1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3" customFormat="1" ht="15" customHeight="1">
      <c r="A2" s="30" t="s">
        <v>15</v>
      </c>
      <c r="B2" s="1"/>
      <c r="C2" s="1"/>
      <c r="D2" s="1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3" customFormat="1" ht="15" customHeight="1">
      <c r="A3" s="65" t="s">
        <v>16</v>
      </c>
      <c r="B3" s="1"/>
      <c r="C3" s="1"/>
      <c r="D3" s="1"/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22" ht="15" customHeight="1">
      <c r="A4" s="4" t="s">
        <v>17</v>
      </c>
      <c r="B4" s="4"/>
      <c r="C4" s="5"/>
      <c r="D4" s="5"/>
      <c r="E4" s="6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21.75" customHeight="1">
      <c r="A5" s="4"/>
      <c r="B5" s="4"/>
      <c r="C5" s="4"/>
      <c r="D5" s="4"/>
      <c r="E5" s="78"/>
      <c r="F5" s="78"/>
      <c r="G5" s="9"/>
      <c r="H5" s="10"/>
      <c r="I5" s="10" t="s">
        <v>57</v>
      </c>
      <c r="J5" s="10"/>
      <c r="K5" s="10" t="s">
        <v>61</v>
      </c>
      <c r="L5" s="10"/>
      <c r="M5" s="10" t="s">
        <v>65</v>
      </c>
      <c r="N5" s="11"/>
      <c r="O5" s="10"/>
      <c r="P5" s="10"/>
      <c r="Q5" s="10"/>
      <c r="R5" s="10"/>
      <c r="T5" s="10"/>
      <c r="U5" s="10"/>
      <c r="V5" s="10"/>
    </row>
    <row r="6" spans="1:22" ht="21.75" customHeight="1">
      <c r="A6" s="4"/>
      <c r="B6" s="4"/>
      <c r="C6" s="4"/>
      <c r="D6" s="4"/>
      <c r="E6" s="78"/>
      <c r="F6" s="78"/>
      <c r="G6" s="9" t="s">
        <v>54</v>
      </c>
      <c r="H6" s="10"/>
      <c r="I6" s="10" t="s">
        <v>58</v>
      </c>
      <c r="J6" s="10"/>
      <c r="K6" s="10" t="s">
        <v>62</v>
      </c>
      <c r="L6" s="10"/>
      <c r="M6" s="10" t="s">
        <v>66</v>
      </c>
      <c r="N6" s="11"/>
      <c r="O6" s="10"/>
      <c r="P6" s="10"/>
      <c r="Q6" s="10"/>
      <c r="R6" s="10"/>
      <c r="S6" s="10"/>
      <c r="T6" s="10"/>
      <c r="U6" s="10"/>
      <c r="V6" s="10"/>
    </row>
    <row r="7" spans="1:22" ht="21.75" customHeight="1">
      <c r="A7" s="4"/>
      <c r="B7" s="4"/>
      <c r="C7" s="4"/>
      <c r="D7" s="4"/>
      <c r="E7" s="78" t="s">
        <v>52</v>
      </c>
      <c r="F7" s="78"/>
      <c r="G7" s="9" t="s">
        <v>55</v>
      </c>
      <c r="H7" s="10"/>
      <c r="I7" s="10" t="s">
        <v>59</v>
      </c>
      <c r="J7" s="10"/>
      <c r="K7" s="10" t="s">
        <v>63</v>
      </c>
      <c r="L7" s="10"/>
      <c r="M7" s="10" t="s">
        <v>67</v>
      </c>
      <c r="N7" s="11"/>
      <c r="O7" s="10"/>
      <c r="P7" s="10"/>
      <c r="Q7" s="10"/>
      <c r="R7" s="10"/>
      <c r="S7" s="10"/>
      <c r="T7" s="10"/>
      <c r="U7" s="10"/>
      <c r="V7" s="10"/>
    </row>
    <row r="8" spans="1:22" ht="21.75" customHeight="1">
      <c r="A8" s="4"/>
      <c r="B8" s="4"/>
      <c r="C8" s="10"/>
      <c r="D8" s="10"/>
      <c r="E8" s="78" t="s">
        <v>53</v>
      </c>
      <c r="F8" s="78"/>
      <c r="G8" s="10" t="s">
        <v>56</v>
      </c>
      <c r="H8" s="10"/>
      <c r="I8" s="10" t="s">
        <v>60</v>
      </c>
      <c r="J8" s="10"/>
      <c r="K8" s="10" t="s">
        <v>64</v>
      </c>
      <c r="L8" s="10"/>
      <c r="M8" s="10" t="s">
        <v>68</v>
      </c>
      <c r="N8" s="11"/>
      <c r="O8" s="10"/>
      <c r="P8" s="10"/>
      <c r="Q8" s="10"/>
      <c r="R8" s="10"/>
      <c r="S8" s="10"/>
      <c r="T8" s="10"/>
      <c r="U8" s="10"/>
      <c r="V8" s="10"/>
    </row>
    <row r="9" spans="1:22" ht="13.5" customHeight="1">
      <c r="A9" s="4" t="s">
        <v>0</v>
      </c>
      <c r="B9" s="4"/>
      <c r="C9" s="4"/>
      <c r="D9" s="4"/>
      <c r="E9" s="12" t="s">
        <v>1</v>
      </c>
      <c r="F9" s="4" t="s">
        <v>2</v>
      </c>
      <c r="G9" s="12" t="s">
        <v>1</v>
      </c>
      <c r="H9" s="4" t="s">
        <v>2</v>
      </c>
      <c r="I9" s="12" t="s">
        <v>1</v>
      </c>
      <c r="J9" s="4" t="s">
        <v>2</v>
      </c>
      <c r="K9" s="12" t="s">
        <v>1</v>
      </c>
      <c r="L9" s="4" t="s">
        <v>2</v>
      </c>
      <c r="M9" s="12" t="s">
        <v>1</v>
      </c>
      <c r="N9" s="4" t="s">
        <v>2</v>
      </c>
      <c r="O9" s="12" t="s">
        <v>1</v>
      </c>
      <c r="P9" s="13" t="s">
        <v>13</v>
      </c>
      <c r="Q9" s="12" t="s">
        <v>1</v>
      </c>
      <c r="R9" s="13" t="s">
        <v>13</v>
      </c>
      <c r="S9" s="12" t="s">
        <v>1</v>
      </c>
      <c r="T9" s="13" t="s">
        <v>13</v>
      </c>
      <c r="U9" s="12" t="s">
        <v>1</v>
      </c>
      <c r="V9" s="13" t="s">
        <v>13</v>
      </c>
    </row>
    <row r="10" spans="1:22" ht="13.5" customHeight="1">
      <c r="A10" s="4"/>
      <c r="B10" s="4"/>
      <c r="C10" s="10" t="s">
        <v>3</v>
      </c>
      <c r="D10" s="4"/>
      <c r="E10" s="8" t="s">
        <v>4</v>
      </c>
      <c r="F10" s="10" t="s">
        <v>5</v>
      </c>
      <c r="G10" s="8" t="s">
        <v>4</v>
      </c>
      <c r="H10" s="10" t="s">
        <v>5</v>
      </c>
      <c r="I10" s="8" t="s">
        <v>4</v>
      </c>
      <c r="J10" s="10" t="s">
        <v>5</v>
      </c>
      <c r="K10" s="8" t="s">
        <v>4</v>
      </c>
      <c r="L10" s="10" t="s">
        <v>5</v>
      </c>
      <c r="M10" s="8" t="s">
        <v>4</v>
      </c>
      <c r="N10" s="10" t="s">
        <v>5</v>
      </c>
      <c r="O10" s="8" t="s">
        <v>4</v>
      </c>
      <c r="P10" s="10" t="s">
        <v>5</v>
      </c>
      <c r="Q10" s="8" t="s">
        <v>4</v>
      </c>
      <c r="R10" s="10" t="s">
        <v>5</v>
      </c>
      <c r="S10" s="8" t="s">
        <v>4</v>
      </c>
      <c r="T10" s="10" t="s">
        <v>5</v>
      </c>
      <c r="U10" s="8" t="s">
        <v>4</v>
      </c>
      <c r="V10" s="10" t="s">
        <v>5</v>
      </c>
    </row>
    <row r="11" spans="1:22" ht="13.5" customHeight="1">
      <c r="A11" s="10" t="s">
        <v>6</v>
      </c>
      <c r="B11" s="10" t="s">
        <v>7</v>
      </c>
      <c r="C11" s="10" t="s">
        <v>8</v>
      </c>
      <c r="D11" s="10" t="s">
        <v>9</v>
      </c>
      <c r="E11" s="8" t="s">
        <v>10</v>
      </c>
      <c r="F11" s="10" t="s">
        <v>11</v>
      </c>
      <c r="G11" s="8" t="s">
        <v>10</v>
      </c>
      <c r="H11" s="10" t="s">
        <v>11</v>
      </c>
      <c r="I11" s="8" t="s">
        <v>10</v>
      </c>
      <c r="J11" s="10" t="s">
        <v>11</v>
      </c>
      <c r="K11" s="8" t="s">
        <v>10</v>
      </c>
      <c r="L11" s="10" t="s">
        <v>11</v>
      </c>
      <c r="M11" s="8" t="s">
        <v>10</v>
      </c>
      <c r="N11" s="10" t="s">
        <v>11</v>
      </c>
      <c r="O11" s="8" t="s">
        <v>10</v>
      </c>
      <c r="P11" s="10" t="s">
        <v>11</v>
      </c>
      <c r="Q11" s="8" t="s">
        <v>10</v>
      </c>
      <c r="R11" s="10" t="s">
        <v>11</v>
      </c>
      <c r="S11" s="8" t="s">
        <v>10</v>
      </c>
      <c r="T11" s="10" t="s">
        <v>11</v>
      </c>
      <c r="U11" s="8" t="s">
        <v>10</v>
      </c>
      <c r="V11" s="10" t="s">
        <v>11</v>
      </c>
    </row>
    <row r="12" spans="1:22" ht="13.5" customHeight="1">
      <c r="A12" s="4" t="s">
        <v>12</v>
      </c>
      <c r="B12" s="4"/>
      <c r="C12" s="4"/>
      <c r="D12" s="4"/>
      <c r="E12" s="12" t="s">
        <v>1</v>
      </c>
      <c r="F12" s="13" t="s">
        <v>13</v>
      </c>
      <c r="G12" s="12" t="s">
        <v>1</v>
      </c>
      <c r="H12" s="13" t="s">
        <v>13</v>
      </c>
      <c r="I12" s="12" t="s">
        <v>1</v>
      </c>
      <c r="J12" s="13" t="s">
        <v>13</v>
      </c>
      <c r="K12" s="12" t="s">
        <v>1</v>
      </c>
      <c r="L12" s="13" t="s">
        <v>13</v>
      </c>
      <c r="M12" s="12" t="s">
        <v>1</v>
      </c>
      <c r="N12" s="13" t="s">
        <v>13</v>
      </c>
      <c r="O12" s="12" t="s">
        <v>1</v>
      </c>
      <c r="P12" s="13" t="s">
        <v>13</v>
      </c>
      <c r="Q12" s="12" t="s">
        <v>1</v>
      </c>
      <c r="R12" s="13" t="s">
        <v>13</v>
      </c>
      <c r="S12" s="12" t="s">
        <v>1</v>
      </c>
      <c r="T12" s="13" t="s">
        <v>13</v>
      </c>
      <c r="U12" s="12" t="s">
        <v>1</v>
      </c>
      <c r="V12" s="13" t="s">
        <v>13</v>
      </c>
    </row>
    <row r="13" spans="1:22" s="22" customFormat="1" ht="15.75">
      <c r="A13" s="34"/>
      <c r="B13" s="38"/>
      <c r="C13" s="36"/>
      <c r="D13" s="37"/>
      <c r="E13" s="16"/>
      <c r="F13" s="17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</row>
    <row r="14" spans="1:22" ht="31.5">
      <c r="A14" s="66">
        <v>10702</v>
      </c>
      <c r="B14" s="67" t="s">
        <v>18</v>
      </c>
      <c r="C14" s="68">
        <v>1</v>
      </c>
      <c r="D14" s="69" t="s">
        <v>19</v>
      </c>
      <c r="E14" s="18">
        <v>500</v>
      </c>
      <c r="F14" s="17">
        <f aca="true" t="shared" si="0" ref="F14:F62">ROUND(C14*E14,2)</f>
        <v>500</v>
      </c>
      <c r="G14" s="18">
        <v>1850</v>
      </c>
      <c r="H14" s="18">
        <f>G14*C14</f>
        <v>1850</v>
      </c>
      <c r="I14" s="18">
        <v>7500</v>
      </c>
      <c r="J14" s="18">
        <f>I14*C14</f>
        <v>7500</v>
      </c>
      <c r="K14" s="18">
        <v>2200</v>
      </c>
      <c r="L14" s="18">
        <f>K14*C14</f>
        <v>2200</v>
      </c>
      <c r="M14" s="18">
        <v>6100</v>
      </c>
      <c r="N14" s="18">
        <f>M14*C14</f>
        <v>6100</v>
      </c>
      <c r="O14" s="18"/>
      <c r="P14" s="18">
        <f>O14*C14</f>
        <v>0</v>
      </c>
      <c r="Q14" s="18"/>
      <c r="R14" s="18">
        <f>Q14*C14</f>
        <v>0</v>
      </c>
      <c r="S14" s="18"/>
      <c r="T14" s="18">
        <f>S14*C14</f>
        <v>0</v>
      </c>
      <c r="U14" s="18"/>
      <c r="V14" s="18">
        <f>U14*C14</f>
        <v>0</v>
      </c>
    </row>
    <row r="15" spans="1:22" ht="15.75">
      <c r="A15" s="66"/>
      <c r="B15" s="67"/>
      <c r="C15" s="68"/>
      <c r="D15" s="69"/>
      <c r="E15" s="18"/>
      <c r="F15" s="17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</row>
    <row r="16" spans="1:22" ht="31.5">
      <c r="A16" s="66">
        <v>10912</v>
      </c>
      <c r="B16" s="67" t="s">
        <v>20</v>
      </c>
      <c r="C16" s="68">
        <v>1</v>
      </c>
      <c r="D16" s="69" t="s">
        <v>19</v>
      </c>
      <c r="E16" s="18">
        <v>32500</v>
      </c>
      <c r="F16" s="17">
        <f t="shared" si="0"/>
        <v>32500</v>
      </c>
      <c r="G16" s="18">
        <v>4990</v>
      </c>
      <c r="H16" s="18">
        <f>G16*C16</f>
        <v>4990</v>
      </c>
      <c r="I16" s="18">
        <v>17500</v>
      </c>
      <c r="J16" s="18">
        <f>I16*C16</f>
        <v>17500</v>
      </c>
      <c r="K16" s="18">
        <v>35200</v>
      </c>
      <c r="L16" s="18">
        <f>K16*C16</f>
        <v>35200</v>
      </c>
      <c r="M16" s="18">
        <v>69900</v>
      </c>
      <c r="N16" s="18">
        <f>M16*C16</f>
        <v>69900</v>
      </c>
      <c r="O16" s="18"/>
      <c r="P16" s="18">
        <f>O16*C16</f>
        <v>0</v>
      </c>
      <c r="Q16" s="18"/>
      <c r="R16" s="18">
        <f>Q16*C16</f>
        <v>0</v>
      </c>
      <c r="S16" s="18"/>
      <c r="T16" s="18">
        <f>S16*C16</f>
        <v>0</v>
      </c>
      <c r="U16" s="18"/>
      <c r="V16" s="18">
        <f>U16*C16</f>
        <v>0</v>
      </c>
    </row>
    <row r="17" spans="1:22" ht="15.75">
      <c r="A17" s="66"/>
      <c r="B17" s="67"/>
      <c r="C17" s="68"/>
      <c r="D17" s="69"/>
      <c r="E17" s="18"/>
      <c r="F17" s="17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</row>
    <row r="18" spans="1:22" ht="15.75">
      <c r="A18" s="70">
        <v>20217</v>
      </c>
      <c r="B18" s="71" t="s">
        <v>21</v>
      </c>
      <c r="C18" s="68">
        <v>30</v>
      </c>
      <c r="D18" s="72" t="s">
        <v>22</v>
      </c>
      <c r="E18" s="18">
        <v>12</v>
      </c>
      <c r="F18" s="17">
        <f t="shared" si="0"/>
        <v>360</v>
      </c>
      <c r="G18" s="18">
        <v>12</v>
      </c>
      <c r="H18" s="18">
        <f>G18*C18</f>
        <v>360</v>
      </c>
      <c r="I18" s="18">
        <v>25</v>
      </c>
      <c r="J18" s="18">
        <f>I18*C18</f>
        <v>750</v>
      </c>
      <c r="K18" s="18">
        <v>12</v>
      </c>
      <c r="L18" s="18">
        <f>K18*C18</f>
        <v>360</v>
      </c>
      <c r="M18" s="18">
        <v>12</v>
      </c>
      <c r="N18" s="18">
        <f>M18*C18</f>
        <v>360</v>
      </c>
      <c r="O18" s="18"/>
      <c r="P18" s="18">
        <f>O18*C18</f>
        <v>0</v>
      </c>
      <c r="Q18" s="18"/>
      <c r="R18" s="18">
        <f>Q18*C18</f>
        <v>0</v>
      </c>
      <c r="S18" s="18"/>
      <c r="T18" s="18">
        <f>S18*C18</f>
        <v>0</v>
      </c>
      <c r="U18" s="18"/>
      <c r="V18" s="18">
        <f>U18*C18</f>
        <v>0</v>
      </c>
    </row>
    <row r="19" spans="1:22" ht="15.75">
      <c r="A19" s="70"/>
      <c r="B19" s="71"/>
      <c r="C19" s="68"/>
      <c r="D19" s="72"/>
      <c r="E19" s="18"/>
      <c r="F19" s="17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</row>
    <row r="20" spans="1:22" ht="15.75">
      <c r="A20" s="66">
        <v>20230</v>
      </c>
      <c r="B20" s="73" t="s">
        <v>23</v>
      </c>
      <c r="C20" s="68">
        <v>300</v>
      </c>
      <c r="D20" s="72" t="s">
        <v>22</v>
      </c>
      <c r="E20" s="18">
        <v>25</v>
      </c>
      <c r="F20" s="17">
        <f t="shared" si="0"/>
        <v>7500</v>
      </c>
      <c r="G20" s="18">
        <v>30</v>
      </c>
      <c r="H20" s="18">
        <f>G20*C20</f>
        <v>9000</v>
      </c>
      <c r="I20" s="18">
        <v>45</v>
      </c>
      <c r="J20" s="18">
        <f>I20*C20</f>
        <v>13500</v>
      </c>
      <c r="K20" s="18">
        <v>52</v>
      </c>
      <c r="L20" s="18">
        <f>K20*C20</f>
        <v>15600</v>
      </c>
      <c r="M20" s="18">
        <v>15</v>
      </c>
      <c r="N20" s="18">
        <f>M20*C20</f>
        <v>4500</v>
      </c>
      <c r="O20" s="18"/>
      <c r="P20" s="18">
        <f>O20*C20</f>
        <v>0</v>
      </c>
      <c r="Q20" s="18"/>
      <c r="R20" s="18">
        <f>Q20*C20</f>
        <v>0</v>
      </c>
      <c r="S20" s="18"/>
      <c r="T20" s="18">
        <f>S20*C20</f>
        <v>0</v>
      </c>
      <c r="U20" s="18"/>
      <c r="V20" s="18">
        <f>U20*C20</f>
        <v>0</v>
      </c>
    </row>
    <row r="21" spans="1:22" ht="15.75">
      <c r="A21" s="66"/>
      <c r="B21" s="73"/>
      <c r="C21" s="68"/>
      <c r="D21" s="72"/>
      <c r="E21" s="18"/>
      <c r="F21" s="17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</row>
    <row r="22" spans="1:22" ht="15.75">
      <c r="A22" s="74">
        <v>20322</v>
      </c>
      <c r="B22" s="38" t="s">
        <v>24</v>
      </c>
      <c r="C22" s="75">
        <v>30</v>
      </c>
      <c r="D22" s="41" t="s">
        <v>25</v>
      </c>
      <c r="E22" s="18">
        <v>10</v>
      </c>
      <c r="F22" s="17">
        <f t="shared" si="0"/>
        <v>300</v>
      </c>
      <c r="G22" s="18">
        <v>6</v>
      </c>
      <c r="H22" s="18">
        <f>G22*C22</f>
        <v>180</v>
      </c>
      <c r="I22" s="18">
        <v>5</v>
      </c>
      <c r="J22" s="18">
        <f>I22*C22</f>
        <v>150</v>
      </c>
      <c r="K22" s="18">
        <v>1</v>
      </c>
      <c r="L22" s="18">
        <f>K22*C22</f>
        <v>30</v>
      </c>
      <c r="M22" s="18">
        <v>6</v>
      </c>
      <c r="N22" s="18">
        <f>M22*C22</f>
        <v>180</v>
      </c>
      <c r="O22" s="18"/>
      <c r="P22" s="18">
        <f>O22*C22</f>
        <v>0</v>
      </c>
      <c r="Q22" s="18"/>
      <c r="R22" s="18">
        <f>Q22*C22</f>
        <v>0</v>
      </c>
      <c r="S22" s="18"/>
      <c r="T22" s="18">
        <f>S22*C22</f>
        <v>0</v>
      </c>
      <c r="U22" s="18"/>
      <c r="V22" s="18">
        <f>U22*C22</f>
        <v>0</v>
      </c>
    </row>
    <row r="23" spans="1:22" ht="15.75">
      <c r="A23" s="74"/>
      <c r="B23" s="38"/>
      <c r="C23" s="75"/>
      <c r="D23" s="41"/>
      <c r="E23" s="18"/>
      <c r="F23" s="17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</row>
    <row r="24" spans="1:22" ht="15.75">
      <c r="A24" s="74">
        <v>20323</v>
      </c>
      <c r="B24" s="35" t="s">
        <v>26</v>
      </c>
      <c r="C24" s="75">
        <v>125</v>
      </c>
      <c r="D24" s="41" t="s">
        <v>27</v>
      </c>
      <c r="E24" s="18">
        <v>8</v>
      </c>
      <c r="F24" s="17">
        <f t="shared" si="0"/>
        <v>1000</v>
      </c>
      <c r="G24" s="18">
        <v>3</v>
      </c>
      <c r="H24" s="18">
        <f>G24*C24</f>
        <v>375</v>
      </c>
      <c r="I24" s="18">
        <v>3</v>
      </c>
      <c r="J24" s="18">
        <f>I24*C24</f>
        <v>375</v>
      </c>
      <c r="K24" s="18">
        <v>1</v>
      </c>
      <c r="L24" s="18">
        <f>K24*C24</f>
        <v>125</v>
      </c>
      <c r="M24" s="18">
        <v>1.25</v>
      </c>
      <c r="N24" s="18">
        <f>M24*C24</f>
        <v>156.25</v>
      </c>
      <c r="O24" s="18"/>
      <c r="P24" s="18">
        <f>O24*C24</f>
        <v>0</v>
      </c>
      <c r="Q24" s="18"/>
      <c r="R24" s="18">
        <f>Q24*C24</f>
        <v>0</v>
      </c>
      <c r="S24" s="18"/>
      <c r="T24" s="18">
        <f>S24*C24</f>
        <v>0</v>
      </c>
      <c r="U24" s="18"/>
      <c r="V24" s="18">
        <f>U24*C24</f>
        <v>0</v>
      </c>
    </row>
    <row r="25" spans="1:22" ht="15.75">
      <c r="A25" s="74"/>
      <c r="B25" s="35"/>
      <c r="C25" s="75"/>
      <c r="D25" s="41"/>
      <c r="E25" s="18"/>
      <c r="F25" s="17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</row>
    <row r="26" spans="1:22" ht="15.75">
      <c r="A26" s="74">
        <v>20326</v>
      </c>
      <c r="B26" s="35" t="s">
        <v>28</v>
      </c>
      <c r="C26" s="75">
        <v>30</v>
      </c>
      <c r="D26" s="41" t="s">
        <v>25</v>
      </c>
      <c r="E26" s="18">
        <v>15</v>
      </c>
      <c r="F26" s="17">
        <f t="shared" si="0"/>
        <v>450</v>
      </c>
      <c r="G26" s="18">
        <v>10</v>
      </c>
      <c r="H26" s="18">
        <f>G26*C26</f>
        <v>300</v>
      </c>
      <c r="I26" s="18">
        <v>7</v>
      </c>
      <c r="J26" s="18">
        <f>I26*C26</f>
        <v>210</v>
      </c>
      <c r="K26" s="18">
        <v>1</v>
      </c>
      <c r="L26" s="18">
        <f>K26*C26</f>
        <v>30</v>
      </c>
      <c r="M26" s="18">
        <v>5</v>
      </c>
      <c r="N26" s="18">
        <f>M26*C26</f>
        <v>150</v>
      </c>
      <c r="O26" s="18"/>
      <c r="P26" s="18">
        <f>O26*C26</f>
        <v>0</v>
      </c>
      <c r="Q26" s="18"/>
      <c r="R26" s="18">
        <f>Q26*C26</f>
        <v>0</v>
      </c>
      <c r="S26" s="18"/>
      <c r="T26" s="18">
        <f>S26*C26</f>
        <v>0</v>
      </c>
      <c r="U26" s="18"/>
      <c r="V26" s="18">
        <f>U26*C26</f>
        <v>0</v>
      </c>
    </row>
    <row r="27" spans="1:22" ht="15.75">
      <c r="A27" s="74"/>
      <c r="B27" s="35"/>
      <c r="C27" s="75"/>
      <c r="D27" s="41"/>
      <c r="E27" s="18"/>
      <c r="F27" s="17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</row>
    <row r="28" spans="1:22" ht="15.75">
      <c r="A28" s="74">
        <v>20701</v>
      </c>
      <c r="B28" s="35" t="s">
        <v>29</v>
      </c>
      <c r="C28" s="75">
        <v>300</v>
      </c>
      <c r="D28" s="41" t="s">
        <v>30</v>
      </c>
      <c r="E28" s="18">
        <v>1</v>
      </c>
      <c r="F28" s="17">
        <f t="shared" si="0"/>
        <v>300</v>
      </c>
      <c r="G28" s="18">
        <v>2</v>
      </c>
      <c r="H28" s="18">
        <f>G28*C28</f>
        <v>600</v>
      </c>
      <c r="I28" s="18">
        <v>1</v>
      </c>
      <c r="J28" s="18">
        <f>I28*C28</f>
        <v>300</v>
      </c>
      <c r="K28" s="18">
        <v>6</v>
      </c>
      <c r="L28" s="18">
        <f>K28*C28</f>
        <v>1800</v>
      </c>
      <c r="M28" s="18">
        <v>2</v>
      </c>
      <c r="N28" s="18">
        <f>M28*C28</f>
        <v>600</v>
      </c>
      <c r="O28" s="18"/>
      <c r="P28" s="18">
        <f>O28*C28</f>
        <v>0</v>
      </c>
      <c r="Q28" s="18"/>
      <c r="R28" s="18">
        <f>Q28*C28</f>
        <v>0</v>
      </c>
      <c r="S28" s="18"/>
      <c r="T28" s="18">
        <f>S28*C28</f>
        <v>0</v>
      </c>
      <c r="U28" s="18"/>
      <c r="V28" s="18">
        <f>U28*C28</f>
        <v>0</v>
      </c>
    </row>
    <row r="29" spans="1:22" ht="15.75">
      <c r="A29" s="74"/>
      <c r="B29" s="35"/>
      <c r="C29" s="75"/>
      <c r="D29" s="41"/>
      <c r="E29" s="18"/>
      <c r="F29" s="17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</row>
    <row r="30" spans="1:22" ht="31.5">
      <c r="A30" s="66">
        <v>21011</v>
      </c>
      <c r="B30" s="73" t="s">
        <v>31</v>
      </c>
      <c r="C30" s="68">
        <v>1</v>
      </c>
      <c r="D30" s="72" t="s">
        <v>32</v>
      </c>
      <c r="E30" s="18">
        <v>350</v>
      </c>
      <c r="F30" s="17">
        <f t="shared" si="0"/>
        <v>350</v>
      </c>
      <c r="G30" s="18">
        <v>470</v>
      </c>
      <c r="H30" s="18">
        <f>G30*C30</f>
        <v>470</v>
      </c>
      <c r="I30" s="18">
        <v>550</v>
      </c>
      <c r="J30" s="18">
        <f>I30*C30</f>
        <v>550</v>
      </c>
      <c r="K30" s="18">
        <v>600</v>
      </c>
      <c r="L30" s="18">
        <f>K30*C30</f>
        <v>600</v>
      </c>
      <c r="M30" s="18">
        <v>75</v>
      </c>
      <c r="N30" s="18">
        <f>M30*C30</f>
        <v>75</v>
      </c>
      <c r="O30" s="18"/>
      <c r="P30" s="18">
        <f>O30*C30</f>
        <v>0</v>
      </c>
      <c r="Q30" s="18"/>
      <c r="R30" s="18">
        <f>Q30*C30</f>
        <v>0</v>
      </c>
      <c r="S30" s="18"/>
      <c r="T30" s="18">
        <f>S30*C30</f>
        <v>0</v>
      </c>
      <c r="U30" s="18"/>
      <c r="V30" s="18">
        <f>U30*C30</f>
        <v>0</v>
      </c>
    </row>
    <row r="31" spans="1:22" ht="15.75">
      <c r="A31" s="66"/>
      <c r="B31" s="73"/>
      <c r="C31" s="68"/>
      <c r="D31" s="72"/>
      <c r="E31" s="18"/>
      <c r="F31" s="17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</row>
    <row r="32" spans="1:22" ht="15.75">
      <c r="A32" s="74">
        <v>21021</v>
      </c>
      <c r="B32" s="35" t="s">
        <v>33</v>
      </c>
      <c r="C32" s="75">
        <v>50</v>
      </c>
      <c r="D32" s="41" t="s">
        <v>25</v>
      </c>
      <c r="E32" s="18">
        <v>3</v>
      </c>
      <c r="F32" s="17">
        <f t="shared" si="0"/>
        <v>150</v>
      </c>
      <c r="G32" s="18">
        <v>3</v>
      </c>
      <c r="H32" s="18">
        <f>G32*C32</f>
        <v>150</v>
      </c>
      <c r="I32" s="18">
        <v>3</v>
      </c>
      <c r="J32" s="18">
        <f>I32*C32</f>
        <v>150</v>
      </c>
      <c r="K32" s="18">
        <v>2</v>
      </c>
      <c r="L32" s="18">
        <f>K32*C32</f>
        <v>100</v>
      </c>
      <c r="M32" s="18">
        <v>5</v>
      </c>
      <c r="N32" s="18">
        <f>M32*C32</f>
        <v>250</v>
      </c>
      <c r="O32" s="18"/>
      <c r="P32" s="18">
        <f>O32*C32</f>
        <v>0</v>
      </c>
      <c r="Q32" s="18"/>
      <c r="R32" s="18">
        <f>Q32*C32</f>
        <v>0</v>
      </c>
      <c r="S32" s="18"/>
      <c r="T32" s="18">
        <f>S32*C32</f>
        <v>0</v>
      </c>
      <c r="U32" s="18"/>
      <c r="V32" s="18">
        <f>U32*C32</f>
        <v>0</v>
      </c>
    </row>
    <row r="33" spans="1:22" ht="15.75" customHeight="1">
      <c r="A33" s="74"/>
      <c r="B33" s="35"/>
      <c r="C33" s="75"/>
      <c r="D33" s="41"/>
      <c r="E33" s="18"/>
      <c r="F33" s="17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</row>
    <row r="34" spans="1:22" ht="31.5">
      <c r="A34" s="66">
        <v>21024</v>
      </c>
      <c r="B34" s="73" t="s">
        <v>34</v>
      </c>
      <c r="C34" s="68">
        <v>60</v>
      </c>
      <c r="D34" s="72" t="s">
        <v>25</v>
      </c>
      <c r="E34" s="18">
        <v>5</v>
      </c>
      <c r="F34" s="17">
        <f t="shared" si="0"/>
        <v>300</v>
      </c>
      <c r="G34" s="18">
        <v>5</v>
      </c>
      <c r="H34" s="18">
        <f>G34*C34</f>
        <v>300</v>
      </c>
      <c r="I34" s="18">
        <v>10</v>
      </c>
      <c r="J34" s="18">
        <f>I34*C34</f>
        <v>600</v>
      </c>
      <c r="K34" s="18">
        <v>6</v>
      </c>
      <c r="L34" s="18">
        <f>K34*C34</f>
        <v>360</v>
      </c>
      <c r="M34" s="18">
        <v>6</v>
      </c>
      <c r="N34" s="18">
        <f>M34*C34</f>
        <v>360</v>
      </c>
      <c r="O34" s="18"/>
      <c r="P34" s="18">
        <f>O34*C34</f>
        <v>0</v>
      </c>
      <c r="Q34" s="18"/>
      <c r="R34" s="18">
        <f>Q34*C34</f>
        <v>0</v>
      </c>
      <c r="S34" s="18"/>
      <c r="T34" s="18">
        <f>S34*C34</f>
        <v>0</v>
      </c>
      <c r="U34" s="18"/>
      <c r="V34" s="18">
        <f>U34*C34</f>
        <v>0</v>
      </c>
    </row>
    <row r="35" spans="1:22" ht="15.75" customHeight="1">
      <c r="A35" s="66"/>
      <c r="B35" s="73"/>
      <c r="C35" s="68"/>
      <c r="D35" s="72"/>
      <c r="E35" s="18"/>
      <c r="F35" s="17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</row>
    <row r="36" spans="1:22" ht="15.75">
      <c r="A36" s="74">
        <v>21052</v>
      </c>
      <c r="B36" s="35" t="s">
        <v>35</v>
      </c>
      <c r="C36" s="75">
        <v>300</v>
      </c>
      <c r="D36" s="41" t="s">
        <v>30</v>
      </c>
      <c r="E36" s="18">
        <v>0.1</v>
      </c>
      <c r="F36" s="17">
        <f t="shared" si="0"/>
        <v>30</v>
      </c>
      <c r="G36" s="18">
        <v>1</v>
      </c>
      <c r="H36" s="18">
        <f>G36*C36</f>
        <v>300</v>
      </c>
      <c r="I36" s="18">
        <v>1</v>
      </c>
      <c r="J36" s="18">
        <f>I36*C36</f>
        <v>300</v>
      </c>
      <c r="K36" s="18">
        <v>1</v>
      </c>
      <c r="L36" s="18">
        <f>K36*C36</f>
        <v>300</v>
      </c>
      <c r="M36" s="18">
        <v>1</v>
      </c>
      <c r="N36" s="18">
        <f>M36*C36</f>
        <v>300</v>
      </c>
      <c r="O36" s="18"/>
      <c r="P36" s="18">
        <f>O36*C36</f>
        <v>0</v>
      </c>
      <c r="Q36" s="18"/>
      <c r="R36" s="18">
        <f>Q36*C36</f>
        <v>0</v>
      </c>
      <c r="S36" s="18"/>
      <c r="T36" s="18">
        <f>S36*C36</f>
        <v>0</v>
      </c>
      <c r="U36" s="18"/>
      <c r="V36" s="18">
        <f>U36*C36</f>
        <v>0</v>
      </c>
    </row>
    <row r="37" spans="1:22" ht="15.75">
      <c r="A37" s="74"/>
      <c r="B37" s="35"/>
      <c r="C37" s="75"/>
      <c r="D37" s="41"/>
      <c r="E37" s="18"/>
      <c r="F37" s="17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</row>
    <row r="38" spans="1:22" ht="31.5">
      <c r="A38" s="74">
        <v>21061</v>
      </c>
      <c r="B38" s="35" t="s">
        <v>36</v>
      </c>
      <c r="C38" s="75">
        <v>300</v>
      </c>
      <c r="D38" s="41" t="s">
        <v>30</v>
      </c>
      <c r="E38" s="18">
        <v>1.5</v>
      </c>
      <c r="F38" s="17">
        <f t="shared" si="0"/>
        <v>450</v>
      </c>
      <c r="G38" s="18">
        <v>3</v>
      </c>
      <c r="H38" s="18">
        <f>G38*C38</f>
        <v>900</v>
      </c>
      <c r="I38" s="18">
        <v>2</v>
      </c>
      <c r="J38" s="18">
        <f>I38*C38</f>
        <v>600</v>
      </c>
      <c r="K38" s="18">
        <v>6</v>
      </c>
      <c r="L38" s="18">
        <f>K38*C38</f>
        <v>1800</v>
      </c>
      <c r="M38" s="18">
        <v>3</v>
      </c>
      <c r="N38" s="18">
        <f>M38*C38</f>
        <v>900</v>
      </c>
      <c r="O38" s="18"/>
      <c r="P38" s="18">
        <f>O38*C38</f>
        <v>0</v>
      </c>
      <c r="Q38" s="18"/>
      <c r="R38" s="18">
        <f>Q38*C38</f>
        <v>0</v>
      </c>
      <c r="S38" s="18"/>
      <c r="T38" s="18">
        <f>S38*C38</f>
        <v>0</v>
      </c>
      <c r="U38" s="18"/>
      <c r="V38" s="18">
        <f>U38*C38</f>
        <v>0</v>
      </c>
    </row>
    <row r="39" spans="1:22" ht="15.75">
      <c r="A39" s="74"/>
      <c r="B39" s="35"/>
      <c r="C39" s="75"/>
      <c r="D39" s="41"/>
      <c r="E39" s="18"/>
      <c r="F39" s="17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</row>
    <row r="40" spans="1:22" ht="15.75">
      <c r="A40" s="74">
        <v>30201</v>
      </c>
      <c r="B40" s="38" t="s">
        <v>37</v>
      </c>
      <c r="C40" s="75">
        <v>30</v>
      </c>
      <c r="D40" s="41" t="s">
        <v>25</v>
      </c>
      <c r="E40" s="18">
        <v>40</v>
      </c>
      <c r="F40" s="17">
        <f t="shared" si="0"/>
        <v>1200</v>
      </c>
      <c r="G40" s="18">
        <v>30</v>
      </c>
      <c r="H40" s="18">
        <f>G40*C40</f>
        <v>900</v>
      </c>
      <c r="I40" s="18">
        <v>35</v>
      </c>
      <c r="J40" s="18">
        <f>I40*C40</f>
        <v>1050</v>
      </c>
      <c r="K40" s="18">
        <v>28</v>
      </c>
      <c r="L40" s="18">
        <f>K40*C40</f>
        <v>840</v>
      </c>
      <c r="M40" s="18">
        <v>30</v>
      </c>
      <c r="N40" s="18">
        <f>M40*C40</f>
        <v>900</v>
      </c>
      <c r="O40" s="18"/>
      <c r="P40" s="18">
        <f>O40*C40</f>
        <v>0</v>
      </c>
      <c r="Q40" s="18"/>
      <c r="R40" s="18">
        <f>Q40*C40</f>
        <v>0</v>
      </c>
      <c r="S40" s="18"/>
      <c r="T40" s="18">
        <f>S40*C40</f>
        <v>0</v>
      </c>
      <c r="U40" s="18"/>
      <c r="V40" s="18">
        <f>U40*C40</f>
        <v>0</v>
      </c>
    </row>
    <row r="41" spans="1:22" ht="15.75">
      <c r="A41" s="74"/>
      <c r="B41" s="38"/>
      <c r="C41" s="75"/>
      <c r="D41" s="41"/>
      <c r="E41" s="18"/>
      <c r="F41" s="17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</row>
    <row r="42" spans="1:22" ht="15.75">
      <c r="A42" s="74">
        <v>30301</v>
      </c>
      <c r="B42" s="35" t="s">
        <v>38</v>
      </c>
      <c r="C42" s="75">
        <v>125</v>
      </c>
      <c r="D42" s="41" t="s">
        <v>27</v>
      </c>
      <c r="E42" s="18">
        <v>5</v>
      </c>
      <c r="F42" s="17">
        <f t="shared" si="0"/>
        <v>625</v>
      </c>
      <c r="G42" s="18">
        <v>7</v>
      </c>
      <c r="H42" s="18">
        <f>G42*C42</f>
        <v>875</v>
      </c>
      <c r="I42" s="18">
        <v>7</v>
      </c>
      <c r="J42" s="18">
        <f>I42*C42</f>
        <v>875</v>
      </c>
      <c r="K42" s="18">
        <v>7</v>
      </c>
      <c r="L42" s="18">
        <f>K42*C42</f>
        <v>875</v>
      </c>
      <c r="M42" s="18">
        <v>6</v>
      </c>
      <c r="N42" s="18">
        <f>M42*C42</f>
        <v>750</v>
      </c>
      <c r="O42" s="18"/>
      <c r="P42" s="18">
        <f>O42*C42</f>
        <v>0</v>
      </c>
      <c r="Q42" s="18"/>
      <c r="R42" s="18">
        <f>Q42*C42</f>
        <v>0</v>
      </c>
      <c r="S42" s="18"/>
      <c r="T42" s="18">
        <f>S42*C42</f>
        <v>0</v>
      </c>
      <c r="U42" s="18"/>
      <c r="V42" s="18">
        <f>U42*C42</f>
        <v>0</v>
      </c>
    </row>
    <row r="43" spans="1:22" ht="15.75">
      <c r="A43" s="74"/>
      <c r="B43" s="35"/>
      <c r="C43" s="75"/>
      <c r="D43" s="41"/>
      <c r="E43" s="18"/>
      <c r="F43" s="17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</row>
    <row r="44" spans="1:22" ht="15.75">
      <c r="A44" s="66">
        <v>40202</v>
      </c>
      <c r="B44" s="73" t="s">
        <v>39</v>
      </c>
      <c r="C44" s="68">
        <v>24</v>
      </c>
      <c r="D44" s="72" t="s">
        <v>22</v>
      </c>
      <c r="E44" s="18">
        <v>200</v>
      </c>
      <c r="F44" s="17">
        <f t="shared" si="0"/>
        <v>4800</v>
      </c>
      <c r="G44" s="18">
        <v>125</v>
      </c>
      <c r="H44" s="18">
        <f>G44*C44</f>
        <v>3000</v>
      </c>
      <c r="I44" s="18">
        <v>125</v>
      </c>
      <c r="J44" s="18">
        <f>I44*C44</f>
        <v>3000</v>
      </c>
      <c r="K44" s="18">
        <v>125</v>
      </c>
      <c r="L44" s="18">
        <f>K44*C44</f>
        <v>3000</v>
      </c>
      <c r="M44" s="18">
        <v>175</v>
      </c>
      <c r="N44" s="18">
        <f>M44*C44</f>
        <v>4200</v>
      </c>
      <c r="O44" s="18"/>
      <c r="P44" s="18">
        <f>O44*C44</f>
        <v>0</v>
      </c>
      <c r="Q44" s="18"/>
      <c r="R44" s="18">
        <f>Q44*C44</f>
        <v>0</v>
      </c>
      <c r="S44" s="18"/>
      <c r="T44" s="18">
        <f>S44*C44</f>
        <v>0</v>
      </c>
      <c r="U44" s="18"/>
      <c r="V44" s="18">
        <f>U44*C44</f>
        <v>0</v>
      </c>
    </row>
    <row r="45" spans="1:22" ht="15.75">
      <c r="A45" s="66"/>
      <c r="B45" s="73"/>
      <c r="C45" s="68"/>
      <c r="D45" s="72"/>
      <c r="E45" s="18"/>
      <c r="F45" s="17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</row>
    <row r="46" spans="1:22" ht="15.75">
      <c r="A46" s="66">
        <v>40301</v>
      </c>
      <c r="B46" s="73" t="s">
        <v>40</v>
      </c>
      <c r="C46" s="68">
        <v>200</v>
      </c>
      <c r="D46" s="72" t="s">
        <v>30</v>
      </c>
      <c r="E46" s="18">
        <v>10</v>
      </c>
      <c r="F46" s="17">
        <f t="shared" si="0"/>
        <v>2000</v>
      </c>
      <c r="G46" s="18">
        <v>10</v>
      </c>
      <c r="H46" s="18">
        <f>G46*C46</f>
        <v>2000</v>
      </c>
      <c r="I46" s="18">
        <v>10</v>
      </c>
      <c r="J46" s="18">
        <f>I46*C46</f>
        <v>2000</v>
      </c>
      <c r="K46" s="18">
        <v>10</v>
      </c>
      <c r="L46" s="18">
        <f>K46*C46</f>
        <v>2000</v>
      </c>
      <c r="M46" s="18">
        <v>10</v>
      </c>
      <c r="N46" s="18">
        <f>M46*C46</f>
        <v>2000</v>
      </c>
      <c r="O46" s="18"/>
      <c r="P46" s="18">
        <f>O46*C46</f>
        <v>0</v>
      </c>
      <c r="Q46" s="18"/>
      <c r="R46" s="18">
        <f>Q46*C46</f>
        <v>0</v>
      </c>
      <c r="S46" s="18"/>
      <c r="T46" s="18">
        <f>S46*C46</f>
        <v>0</v>
      </c>
      <c r="U46" s="18"/>
      <c r="V46" s="18">
        <f>U46*C46</f>
        <v>0</v>
      </c>
    </row>
    <row r="47" spans="1:22" ht="15.75">
      <c r="A47" s="66"/>
      <c r="B47" s="73"/>
      <c r="C47" s="68"/>
      <c r="D47" s="72"/>
      <c r="E47" s="18"/>
      <c r="F47" s="17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</row>
    <row r="48" spans="1:22" ht="15.75">
      <c r="A48" s="74">
        <v>50227</v>
      </c>
      <c r="B48" s="35" t="s">
        <v>41</v>
      </c>
      <c r="C48" s="75">
        <v>36</v>
      </c>
      <c r="D48" s="41" t="s">
        <v>42</v>
      </c>
      <c r="E48" s="18">
        <v>50</v>
      </c>
      <c r="F48" s="17">
        <f t="shared" si="0"/>
        <v>1800</v>
      </c>
      <c r="G48" s="18">
        <v>103</v>
      </c>
      <c r="H48" s="18">
        <f>G48*C48</f>
        <v>3708</v>
      </c>
      <c r="I48" s="18">
        <v>90</v>
      </c>
      <c r="J48" s="18">
        <f>I48*C48</f>
        <v>3240</v>
      </c>
      <c r="K48" s="18">
        <v>165</v>
      </c>
      <c r="L48" s="18">
        <f>K48*C48</f>
        <v>5940</v>
      </c>
      <c r="M48" s="18">
        <v>20</v>
      </c>
      <c r="N48" s="18">
        <f>M48*C48</f>
        <v>720</v>
      </c>
      <c r="O48" s="18"/>
      <c r="P48" s="18">
        <f>O48*C48</f>
        <v>0</v>
      </c>
      <c r="Q48" s="18"/>
      <c r="R48" s="18">
        <f>Q48*C48</f>
        <v>0</v>
      </c>
      <c r="S48" s="18"/>
      <c r="T48" s="18">
        <f>S48*C48</f>
        <v>0</v>
      </c>
      <c r="U48" s="18"/>
      <c r="V48" s="18">
        <f>U48*C48</f>
        <v>0</v>
      </c>
    </row>
    <row r="49" spans="1:22" ht="15.75">
      <c r="A49" s="74"/>
      <c r="B49" s="35"/>
      <c r="C49" s="75"/>
      <c r="D49" s="41"/>
      <c r="E49" s="18"/>
      <c r="F49" s="17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</row>
    <row r="50" spans="1:22" ht="15.75">
      <c r="A50" s="66">
        <v>50424</v>
      </c>
      <c r="B50" s="73" t="s">
        <v>43</v>
      </c>
      <c r="C50" s="68">
        <v>92</v>
      </c>
      <c r="D50" s="72" t="s">
        <v>25</v>
      </c>
      <c r="E50" s="18">
        <v>250</v>
      </c>
      <c r="F50" s="17">
        <f t="shared" si="0"/>
        <v>23000</v>
      </c>
      <c r="G50" s="18">
        <v>481</v>
      </c>
      <c r="H50" s="18">
        <f>G50*C50</f>
        <v>44252</v>
      </c>
      <c r="I50" s="18">
        <v>500</v>
      </c>
      <c r="J50" s="18">
        <f>I50*C50</f>
        <v>46000</v>
      </c>
      <c r="K50" s="18">
        <v>700</v>
      </c>
      <c r="L50" s="18">
        <f>K50*C50</f>
        <v>64400</v>
      </c>
      <c r="M50" s="18">
        <v>300</v>
      </c>
      <c r="N50" s="18">
        <f>M50*C50</f>
        <v>27600</v>
      </c>
      <c r="O50" s="18"/>
      <c r="P50" s="18">
        <f>O50*C50</f>
        <v>0</v>
      </c>
      <c r="Q50" s="18"/>
      <c r="R50" s="18">
        <f>Q50*C50</f>
        <v>0</v>
      </c>
      <c r="S50" s="18"/>
      <c r="T50" s="18">
        <f>S50*C50</f>
        <v>0</v>
      </c>
      <c r="U50" s="18"/>
      <c r="V50" s="18">
        <f>U50*C50</f>
        <v>0</v>
      </c>
    </row>
    <row r="51" spans="1:22" ht="15.75">
      <c r="A51" s="66"/>
      <c r="B51" s="73"/>
      <c r="C51" s="68"/>
      <c r="D51" s="72"/>
      <c r="E51" s="18"/>
      <c r="F51" s="17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</row>
    <row r="52" spans="1:22" ht="15.75">
      <c r="A52" s="66">
        <v>50474</v>
      </c>
      <c r="B52" s="73" t="s">
        <v>44</v>
      </c>
      <c r="C52" s="68">
        <v>2</v>
      </c>
      <c r="D52" s="52" t="s">
        <v>32</v>
      </c>
      <c r="E52" s="18">
        <v>6250</v>
      </c>
      <c r="F52" s="17">
        <f t="shared" si="0"/>
        <v>12500</v>
      </c>
      <c r="G52" s="18">
        <v>3076</v>
      </c>
      <c r="H52" s="18">
        <f>G52*C52</f>
        <v>6152</v>
      </c>
      <c r="I52" s="18">
        <v>5000</v>
      </c>
      <c r="J52" s="18">
        <f>I52*C52</f>
        <v>10000</v>
      </c>
      <c r="K52" s="18">
        <v>3600</v>
      </c>
      <c r="L52" s="18">
        <f>K52*C52</f>
        <v>7200</v>
      </c>
      <c r="M52" s="18">
        <v>4000</v>
      </c>
      <c r="N52" s="18">
        <f>M52*C52</f>
        <v>8000</v>
      </c>
      <c r="O52" s="18"/>
      <c r="P52" s="18">
        <f>O52*C52</f>
        <v>0</v>
      </c>
      <c r="Q52" s="18"/>
      <c r="R52" s="18">
        <f>Q52*C52</f>
        <v>0</v>
      </c>
      <c r="S52" s="18"/>
      <c r="T52" s="18">
        <f>S52*C52</f>
        <v>0</v>
      </c>
      <c r="U52" s="18"/>
      <c r="V52" s="18">
        <f>U52*C52</f>
        <v>0</v>
      </c>
    </row>
    <row r="53" spans="1:22" ht="15.75">
      <c r="A53" s="66"/>
      <c r="B53" s="73"/>
      <c r="C53" s="68"/>
      <c r="D53" s="52"/>
      <c r="E53" s="18"/>
      <c r="F53" s="17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</row>
    <row r="54" spans="1:22" ht="15.75">
      <c r="A54" s="74">
        <v>90000</v>
      </c>
      <c r="B54" s="35" t="s">
        <v>45</v>
      </c>
      <c r="C54" s="75">
        <v>70</v>
      </c>
      <c r="D54" s="41" t="s">
        <v>25</v>
      </c>
      <c r="E54" s="18">
        <v>138</v>
      </c>
      <c r="F54" s="17">
        <f t="shared" si="0"/>
        <v>9660</v>
      </c>
      <c r="G54" s="18">
        <v>223</v>
      </c>
      <c r="H54" s="18">
        <f>G54*C54</f>
        <v>15610</v>
      </c>
      <c r="I54" s="18">
        <v>250</v>
      </c>
      <c r="J54" s="18">
        <f>I54*C54</f>
        <v>17500</v>
      </c>
      <c r="K54" s="18">
        <v>62</v>
      </c>
      <c r="L54" s="18">
        <f>K54*C54</f>
        <v>4340</v>
      </c>
      <c r="M54" s="18">
        <v>360.75</v>
      </c>
      <c r="N54" s="18">
        <f>M54*C54</f>
        <v>25252.5</v>
      </c>
      <c r="O54" s="18"/>
      <c r="P54" s="18">
        <f>O54*C54</f>
        <v>0</v>
      </c>
      <c r="Q54" s="18"/>
      <c r="R54" s="18">
        <f>Q54*C54</f>
        <v>0</v>
      </c>
      <c r="S54" s="18"/>
      <c r="T54" s="18">
        <f>S54*C54</f>
        <v>0</v>
      </c>
      <c r="U54" s="18"/>
      <c r="V54" s="18">
        <f>U54*C54</f>
        <v>0</v>
      </c>
    </row>
    <row r="55" spans="1:22" s="64" customFormat="1" ht="15.75" customHeight="1">
      <c r="A55" s="74"/>
      <c r="B55" s="35"/>
      <c r="C55" s="75"/>
      <c r="D55" s="41"/>
      <c r="E55" s="18"/>
      <c r="F55" s="17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</row>
    <row r="56" spans="1:22" s="64" customFormat="1" ht="15.75" customHeight="1">
      <c r="A56" s="74">
        <v>90001</v>
      </c>
      <c r="B56" s="35" t="s">
        <v>46</v>
      </c>
      <c r="C56" s="75">
        <v>70</v>
      </c>
      <c r="D56" s="41" t="s">
        <v>25</v>
      </c>
      <c r="E56" s="18">
        <v>15</v>
      </c>
      <c r="F56" s="17">
        <f t="shared" si="0"/>
        <v>1050</v>
      </c>
      <c r="G56" s="18">
        <v>12</v>
      </c>
      <c r="H56" s="18">
        <f>G56*C56</f>
        <v>840</v>
      </c>
      <c r="I56" s="18">
        <v>50</v>
      </c>
      <c r="J56" s="18">
        <f>I56*C56</f>
        <v>3500</v>
      </c>
      <c r="K56" s="18">
        <v>15</v>
      </c>
      <c r="L56" s="18">
        <f>K56*C56</f>
        <v>1050</v>
      </c>
      <c r="M56" s="18">
        <v>4</v>
      </c>
      <c r="N56" s="18">
        <f>M56*C56</f>
        <v>280</v>
      </c>
      <c r="O56" s="18"/>
      <c r="P56" s="18">
        <f>O56*C56</f>
        <v>0</v>
      </c>
      <c r="Q56" s="18"/>
      <c r="R56" s="18">
        <f>Q56*C56</f>
        <v>0</v>
      </c>
      <c r="S56" s="18"/>
      <c r="T56" s="18">
        <f>S56*C56</f>
        <v>0</v>
      </c>
      <c r="U56" s="18"/>
      <c r="V56" s="18">
        <f>U56*C56</f>
        <v>0</v>
      </c>
    </row>
    <row r="57" spans="1:22" s="64" customFormat="1" ht="15.75" customHeight="1">
      <c r="A57" s="74"/>
      <c r="B57" s="35"/>
      <c r="C57" s="75"/>
      <c r="D57" s="41"/>
      <c r="E57" s="18"/>
      <c r="F57" s="17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</row>
    <row r="58" spans="1:22" ht="15.75">
      <c r="A58" s="74">
        <v>90030</v>
      </c>
      <c r="B58" s="76" t="s">
        <v>47</v>
      </c>
      <c r="C58" s="75">
        <v>50</v>
      </c>
      <c r="D58" s="41" t="s">
        <v>25</v>
      </c>
      <c r="E58" s="18">
        <v>400</v>
      </c>
      <c r="F58" s="17">
        <f t="shared" si="0"/>
        <v>20000</v>
      </c>
      <c r="G58" s="18">
        <v>230</v>
      </c>
      <c r="H58" s="18">
        <f>G58*C58</f>
        <v>11500</v>
      </c>
      <c r="I58" s="18">
        <v>350</v>
      </c>
      <c r="J58" s="18">
        <f>I58*C58</f>
        <v>17500</v>
      </c>
      <c r="K58" s="18">
        <v>190</v>
      </c>
      <c r="L58" s="18">
        <f>K58*C58</f>
        <v>9500</v>
      </c>
      <c r="M58" s="18">
        <v>381.6</v>
      </c>
      <c r="N58" s="18">
        <f>M58*C58</f>
        <v>19080</v>
      </c>
      <c r="O58" s="18"/>
      <c r="P58" s="18">
        <f>O58*C58</f>
        <v>0</v>
      </c>
      <c r="Q58" s="18"/>
      <c r="R58" s="18">
        <f>Q58*C58</f>
        <v>0</v>
      </c>
      <c r="S58" s="18"/>
      <c r="T58" s="18">
        <f>S58*C58</f>
        <v>0</v>
      </c>
      <c r="U58" s="18"/>
      <c r="V58" s="18">
        <f>U58*C58</f>
        <v>0</v>
      </c>
    </row>
    <row r="59" spans="1:22" ht="15.75">
      <c r="A59" s="74"/>
      <c r="B59" s="76"/>
      <c r="C59" s="75"/>
      <c r="D59" s="41"/>
      <c r="E59" s="18"/>
      <c r="F59" s="17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</row>
    <row r="60" spans="1:22" s="22" customFormat="1" ht="15.75">
      <c r="A60" s="66">
        <v>90031</v>
      </c>
      <c r="B60" s="73" t="s">
        <v>48</v>
      </c>
      <c r="C60" s="68">
        <v>50</v>
      </c>
      <c r="D60" s="72" t="s">
        <v>25</v>
      </c>
      <c r="E60" s="18">
        <v>25</v>
      </c>
      <c r="F60" s="17">
        <f t="shared" si="0"/>
        <v>1250</v>
      </c>
      <c r="G60" s="18">
        <v>35</v>
      </c>
      <c r="H60" s="18">
        <f>G60*C60</f>
        <v>1750</v>
      </c>
      <c r="I60" s="18">
        <v>75</v>
      </c>
      <c r="J60" s="18">
        <f>I60*C60</f>
        <v>3750</v>
      </c>
      <c r="K60" s="18">
        <v>15</v>
      </c>
      <c r="L60" s="18">
        <f>K60*C60</f>
        <v>750</v>
      </c>
      <c r="M60" s="18">
        <v>20</v>
      </c>
      <c r="N60" s="18">
        <f>M60*C60</f>
        <v>1000</v>
      </c>
      <c r="O60" s="18"/>
      <c r="P60" s="18">
        <f>O60*C60</f>
        <v>0</v>
      </c>
      <c r="Q60" s="18"/>
      <c r="R60" s="18">
        <f>Q60*C60</f>
        <v>0</v>
      </c>
      <c r="S60" s="18"/>
      <c r="T60" s="18">
        <f>S60*C60</f>
        <v>0</v>
      </c>
      <c r="U60" s="18"/>
      <c r="V60" s="18">
        <f>U60*C60</f>
        <v>0</v>
      </c>
    </row>
    <row r="61" spans="1:22" ht="15.75">
      <c r="A61" s="66"/>
      <c r="B61" s="73"/>
      <c r="C61" s="68"/>
      <c r="D61" s="72"/>
      <c r="E61" s="18"/>
      <c r="F61" s="17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</row>
    <row r="62" spans="1:22" ht="15.75">
      <c r="A62" s="66">
        <v>90032</v>
      </c>
      <c r="B62" s="73" t="s">
        <v>49</v>
      </c>
      <c r="C62" s="68">
        <v>1</v>
      </c>
      <c r="D62" s="69" t="s">
        <v>19</v>
      </c>
      <c r="E62" s="18">
        <v>2500</v>
      </c>
      <c r="F62" s="17">
        <f t="shared" si="0"/>
        <v>2500</v>
      </c>
      <c r="G62" s="18">
        <v>14654</v>
      </c>
      <c r="H62" s="18">
        <f>G62*C62</f>
        <v>14654</v>
      </c>
      <c r="I62" s="18">
        <v>7500</v>
      </c>
      <c r="J62" s="18">
        <f>I62*C62</f>
        <v>7500</v>
      </c>
      <c r="K62" s="18">
        <v>5500</v>
      </c>
      <c r="L62" s="18">
        <f>K62*C62</f>
        <v>5500</v>
      </c>
      <c r="M62" s="18">
        <v>5500</v>
      </c>
      <c r="N62" s="18">
        <f>M62*C62</f>
        <v>5500</v>
      </c>
      <c r="O62" s="18"/>
      <c r="P62" s="18">
        <f>O62*C62</f>
        <v>0</v>
      </c>
      <c r="Q62" s="18"/>
      <c r="R62" s="18">
        <f>Q62*C62</f>
        <v>0</v>
      </c>
      <c r="S62" s="18"/>
      <c r="T62" s="18">
        <f>S62*C62</f>
        <v>0</v>
      </c>
      <c r="U62" s="18"/>
      <c r="V62" s="18">
        <f>U62*C62</f>
        <v>0</v>
      </c>
    </row>
    <row r="63" spans="1:22" ht="15.75">
      <c r="A63" s="22"/>
      <c r="B63" s="22"/>
      <c r="C63" s="22"/>
      <c r="D63" s="22"/>
      <c r="E63" s="27"/>
      <c r="F63" s="21" t="s">
        <v>50</v>
      </c>
      <c r="G63" s="77" t="s">
        <v>50</v>
      </c>
      <c r="H63" s="18"/>
      <c r="I63" s="77" t="s">
        <v>50</v>
      </c>
      <c r="J63" s="18"/>
      <c r="K63" s="77" t="s">
        <v>50</v>
      </c>
      <c r="L63" s="18"/>
      <c r="M63" s="77" t="s">
        <v>50</v>
      </c>
      <c r="N63" s="18"/>
      <c r="O63" s="77" t="s">
        <v>50</v>
      </c>
      <c r="P63" s="18"/>
      <c r="Q63" s="77" t="s">
        <v>50</v>
      </c>
      <c r="R63" s="18"/>
      <c r="S63" s="77" t="s">
        <v>50</v>
      </c>
      <c r="T63" s="18"/>
      <c r="U63" s="77" t="s">
        <v>50</v>
      </c>
      <c r="V63" s="18"/>
    </row>
    <row r="64" spans="1:6" ht="15.75">
      <c r="A64" s="22"/>
      <c r="B64" s="22"/>
      <c r="C64" s="22"/>
      <c r="D64" s="22"/>
      <c r="E64" s="27"/>
      <c r="F64" s="22"/>
    </row>
    <row r="65" spans="1:22" ht="15.75">
      <c r="A65" s="22" t="s">
        <v>51</v>
      </c>
      <c r="B65" s="22"/>
      <c r="C65" s="22"/>
      <c r="D65" s="22"/>
      <c r="E65" s="27"/>
      <c r="F65" s="23">
        <f>SUM(F14:F62)</f>
        <v>124575</v>
      </c>
      <c r="G65" s="18">
        <f>SUM(H13:H62)</f>
        <v>125016</v>
      </c>
      <c r="H65" s="18"/>
      <c r="I65" s="18">
        <f>SUM(J13:J62)</f>
        <v>158400</v>
      </c>
      <c r="J65" s="18"/>
      <c r="K65" s="18">
        <f>SUM(L13:L62)</f>
        <v>163900</v>
      </c>
      <c r="L65" s="18"/>
      <c r="M65" s="18">
        <f>SUM(N13:N62)</f>
        <v>179113.75</v>
      </c>
      <c r="N65" s="18"/>
      <c r="O65" s="18">
        <f>SUM(P13:P62)</f>
        <v>0</v>
      </c>
      <c r="P65" s="18"/>
      <c r="Q65" s="18">
        <f>SUM(R13:R62)</f>
        <v>0</v>
      </c>
      <c r="R65" s="18"/>
      <c r="S65" s="18">
        <f>SUM(T13:T62)</f>
        <v>0</v>
      </c>
      <c r="T65" s="18"/>
      <c r="U65" s="18">
        <f>SUM(V13:V62)</f>
        <v>0</v>
      </c>
      <c r="V65" s="18"/>
    </row>
    <row r="66" spans="1:22" ht="15.75">
      <c r="A66" s="44"/>
      <c r="B66" s="28"/>
      <c r="C66" s="45"/>
      <c r="D66" s="15"/>
      <c r="E66" s="16"/>
      <c r="F66" s="17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</row>
    <row r="67" spans="1:22" ht="15.75">
      <c r="A67" s="46"/>
      <c r="B67" s="26"/>
      <c r="C67" s="14"/>
      <c r="D67" s="29"/>
      <c r="E67" s="47"/>
      <c r="F67" s="59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</row>
    <row r="68" spans="1:22" ht="15.75">
      <c r="A68" s="46"/>
      <c r="B68" s="26"/>
      <c r="C68" s="14"/>
      <c r="D68" s="29"/>
      <c r="E68" s="47"/>
      <c r="F68" s="59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</row>
    <row r="69" spans="1:22" ht="15.75">
      <c r="A69" s="46"/>
      <c r="B69" s="26"/>
      <c r="C69" s="14"/>
      <c r="D69" s="29"/>
      <c r="E69" s="47"/>
      <c r="F69" s="59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</row>
    <row r="70" spans="1:22" ht="15.75">
      <c r="A70" s="33"/>
      <c r="B70" s="30"/>
      <c r="C70" s="19"/>
      <c r="D70" s="20"/>
      <c r="E70" s="30"/>
      <c r="F70" s="30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</row>
    <row r="71" spans="1:22" ht="15.75">
      <c r="A71" s="43"/>
      <c r="B71" s="30"/>
      <c r="C71" s="19"/>
      <c r="D71" s="20"/>
      <c r="E71" s="30"/>
      <c r="F71" s="30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</row>
    <row r="72" spans="1:22" ht="15.75">
      <c r="A72" s="20"/>
      <c r="B72" s="30"/>
      <c r="C72" s="19"/>
      <c r="D72" s="20"/>
      <c r="E72" s="30"/>
      <c r="F72" s="30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</row>
    <row r="73" spans="1:22" ht="15.75">
      <c r="A73" s="46"/>
      <c r="B73" s="26"/>
      <c r="C73" s="14"/>
      <c r="D73" s="29"/>
      <c r="E73" s="16"/>
      <c r="F73" s="17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</row>
    <row r="74" spans="1:22" ht="15.75">
      <c r="A74" s="46"/>
      <c r="B74" s="26"/>
      <c r="C74" s="14"/>
      <c r="D74" s="29"/>
      <c r="E74" s="16"/>
      <c r="F74" s="17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</row>
    <row r="75" spans="1:22" ht="15.75">
      <c r="A75" s="44"/>
      <c r="B75" s="28"/>
      <c r="C75" s="45"/>
      <c r="D75" s="37"/>
      <c r="E75" s="16"/>
      <c r="F75" s="17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</row>
    <row r="76" spans="1:22" ht="15.75">
      <c r="A76" s="44"/>
      <c r="B76" s="28"/>
      <c r="C76" s="45"/>
      <c r="D76" s="37"/>
      <c r="E76" s="16"/>
      <c r="F76" s="17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</row>
    <row r="77" spans="1:22" ht="15.75">
      <c r="A77" s="34"/>
      <c r="B77" s="35"/>
      <c r="C77" s="36"/>
      <c r="D77" s="29"/>
      <c r="E77" s="16"/>
      <c r="F77" s="17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</row>
    <row r="78" spans="1:22" ht="15.75">
      <c r="A78" s="34"/>
      <c r="B78" s="35"/>
      <c r="C78" s="36"/>
      <c r="D78" s="29"/>
      <c r="E78" s="16"/>
      <c r="F78" s="17"/>
      <c r="G78" s="21"/>
      <c r="H78" s="18"/>
      <c r="I78" s="18"/>
      <c r="J78" s="18"/>
      <c r="K78" s="21"/>
      <c r="L78" s="18"/>
      <c r="M78" s="21"/>
      <c r="N78" s="18"/>
      <c r="O78" s="21"/>
      <c r="P78" s="18"/>
      <c r="Q78" s="21"/>
      <c r="R78" s="18"/>
      <c r="S78" s="21"/>
      <c r="T78" s="18"/>
      <c r="U78" s="21"/>
      <c r="V78" s="18"/>
    </row>
    <row r="79" spans="1:22" ht="15.75">
      <c r="A79" s="34"/>
      <c r="B79" s="35"/>
      <c r="C79" s="36"/>
      <c r="D79" s="29"/>
      <c r="E79" s="16"/>
      <c r="F79" s="17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</row>
    <row r="80" spans="1:22" ht="15.75">
      <c r="A80" s="34"/>
      <c r="B80" s="35"/>
      <c r="C80" s="36"/>
      <c r="D80" s="29"/>
      <c r="E80" s="16"/>
      <c r="F80" s="17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</row>
    <row r="81" spans="1:22" ht="15.75">
      <c r="A81" s="34"/>
      <c r="B81" s="35"/>
      <c r="C81" s="36"/>
      <c r="D81" s="37"/>
      <c r="E81" s="16"/>
      <c r="F81" s="17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</row>
    <row r="82" spans="1:22" ht="15.75">
      <c r="A82" s="34"/>
      <c r="B82" s="35"/>
      <c r="C82" s="36"/>
      <c r="D82" s="37"/>
      <c r="E82" s="16"/>
      <c r="F82" s="17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</row>
    <row r="83" spans="1:22" s="22" customFormat="1" ht="15.75">
      <c r="A83" s="39"/>
      <c r="B83" s="38"/>
      <c r="C83" s="40"/>
      <c r="D83" s="29"/>
      <c r="E83" s="16"/>
      <c r="F83" s="17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</row>
    <row r="84" spans="1:22" ht="15.75">
      <c r="A84" s="39"/>
      <c r="B84" s="38"/>
      <c r="C84" s="40"/>
      <c r="D84" s="29"/>
      <c r="E84" s="16"/>
      <c r="F84" s="17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</row>
    <row r="85" spans="1:22" ht="15.75">
      <c r="A85" s="34"/>
      <c r="B85" s="35"/>
      <c r="C85" s="36"/>
      <c r="D85" s="37"/>
      <c r="E85" s="16"/>
      <c r="F85" s="17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</row>
    <row r="86" spans="1:22" ht="15.75">
      <c r="A86" s="34"/>
      <c r="B86" s="35"/>
      <c r="C86" s="36"/>
      <c r="D86" s="37"/>
      <c r="E86" s="16"/>
      <c r="F86" s="17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</row>
    <row r="87" spans="1:22" ht="15.75">
      <c r="A87" s="34"/>
      <c r="B87" s="35"/>
      <c r="C87" s="36"/>
      <c r="D87" s="29"/>
      <c r="E87" s="16"/>
      <c r="F87" s="17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</row>
    <row r="88" spans="1:22" ht="15.75">
      <c r="A88" s="34"/>
      <c r="B88" s="35"/>
      <c r="C88" s="36"/>
      <c r="D88" s="29"/>
      <c r="E88" s="16"/>
      <c r="F88" s="17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</row>
    <row r="89" spans="1:22" ht="15.75">
      <c r="A89" s="34"/>
      <c r="B89" s="35"/>
      <c r="C89" s="36"/>
      <c r="D89" s="29"/>
      <c r="E89" s="16"/>
      <c r="F89" s="17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</row>
    <row r="90" spans="1:22" ht="15.75">
      <c r="A90" s="34"/>
      <c r="B90" s="35"/>
      <c r="C90" s="36"/>
      <c r="D90" s="29"/>
      <c r="E90" s="16"/>
      <c r="F90" s="17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</row>
    <row r="91" spans="1:22" ht="15.75">
      <c r="A91" s="34"/>
      <c r="B91" s="35"/>
      <c r="C91" s="36"/>
      <c r="D91" s="29"/>
      <c r="E91" s="16"/>
      <c r="F91" s="17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</row>
    <row r="92" spans="1:22" ht="15.75">
      <c r="A92" s="34"/>
      <c r="B92" s="35"/>
      <c r="C92" s="36"/>
      <c r="D92" s="29"/>
      <c r="E92" s="16"/>
      <c r="F92" s="17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</row>
    <row r="93" spans="1:22" ht="15.75">
      <c r="A93" s="34"/>
      <c r="B93" s="35"/>
      <c r="C93" s="36"/>
      <c r="D93" s="29"/>
      <c r="E93" s="16"/>
      <c r="F93" s="17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</row>
    <row r="94" spans="1:22" ht="15.75">
      <c r="A94" s="34"/>
      <c r="B94" s="35"/>
      <c r="C94" s="36"/>
      <c r="D94" s="29"/>
      <c r="E94" s="16"/>
      <c r="F94" s="17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</row>
    <row r="95" spans="1:22" ht="15.75">
      <c r="A95" s="34"/>
      <c r="B95" s="35"/>
      <c r="C95" s="36"/>
      <c r="D95" s="37"/>
      <c r="E95" s="16"/>
      <c r="F95" s="17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</row>
    <row r="96" spans="1:22" ht="15.75">
      <c r="A96" s="34"/>
      <c r="B96" s="35"/>
      <c r="C96" s="36"/>
      <c r="D96" s="37"/>
      <c r="E96" s="16"/>
      <c r="F96" s="17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</row>
    <row r="97" spans="1:22" ht="15.75">
      <c r="A97" s="34"/>
      <c r="B97" s="35"/>
      <c r="C97" s="36"/>
      <c r="D97" s="37"/>
      <c r="E97" s="16"/>
      <c r="F97" s="17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</row>
    <row r="98" spans="1:22" ht="15.75">
      <c r="A98" s="34"/>
      <c r="B98" s="35"/>
      <c r="C98" s="36"/>
      <c r="D98" s="37"/>
      <c r="E98" s="16"/>
      <c r="F98" s="17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</row>
    <row r="99" spans="1:22" ht="15.75">
      <c r="A99" s="34"/>
      <c r="B99" s="35"/>
      <c r="C99" s="36"/>
      <c r="D99" s="29"/>
      <c r="E99" s="16"/>
      <c r="F99" s="17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</row>
    <row r="100" spans="1:22" ht="15.75">
      <c r="A100" s="39"/>
      <c r="B100" s="38"/>
      <c r="C100" s="40"/>
      <c r="D100" s="41"/>
      <c r="E100" s="42"/>
      <c r="F100" s="56"/>
      <c r="G100" s="56"/>
      <c r="H100" s="18"/>
      <c r="I100" s="56"/>
      <c r="J100" s="18"/>
      <c r="K100" s="56"/>
      <c r="L100" s="18"/>
      <c r="M100" s="56"/>
      <c r="N100" s="18"/>
      <c r="O100" s="56"/>
      <c r="P100" s="18"/>
      <c r="Q100" s="56"/>
      <c r="R100" s="18"/>
      <c r="S100" s="56"/>
      <c r="T100" s="18"/>
      <c r="U100" s="56"/>
      <c r="V100" s="18"/>
    </row>
    <row r="101" spans="1:6" ht="15.75">
      <c r="A101" s="39"/>
      <c r="B101" s="38"/>
      <c r="C101" s="40"/>
      <c r="D101" s="41"/>
      <c r="E101" s="42"/>
      <c r="F101" s="57"/>
    </row>
    <row r="102" spans="1:22" ht="15.75">
      <c r="A102" s="39"/>
      <c r="B102" s="38"/>
      <c r="C102" s="40"/>
      <c r="D102" s="41"/>
      <c r="E102" s="42"/>
      <c r="F102" s="5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</row>
    <row r="103" spans="1:6" ht="15.75">
      <c r="A103" s="39"/>
      <c r="B103" s="38"/>
      <c r="C103" s="40"/>
      <c r="D103" s="41"/>
      <c r="E103" s="42"/>
      <c r="F103" s="57"/>
    </row>
    <row r="104" spans="1:22" ht="15.75">
      <c r="A104" s="39"/>
      <c r="B104" s="38"/>
      <c r="C104" s="40"/>
      <c r="D104" s="41"/>
      <c r="E104" s="42"/>
      <c r="F104" s="57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</row>
    <row r="105" spans="1:6" ht="15.75">
      <c r="A105" s="33"/>
      <c r="B105" s="30"/>
      <c r="C105" s="19"/>
      <c r="D105" s="20"/>
      <c r="E105" s="30"/>
      <c r="F105" s="30"/>
    </row>
    <row r="106" spans="1:22" ht="15.75">
      <c r="A106" s="43"/>
      <c r="B106" s="30"/>
      <c r="C106" s="19"/>
      <c r="D106" s="20"/>
      <c r="E106" s="30"/>
      <c r="F106" s="30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</row>
    <row r="107" spans="1:6" ht="15.75">
      <c r="A107" s="20"/>
      <c r="B107" s="30"/>
      <c r="C107" s="19"/>
      <c r="D107" s="20"/>
      <c r="E107" s="30"/>
      <c r="F107" s="30"/>
    </row>
    <row r="108" spans="1:22" ht="15.75">
      <c r="A108" s="44"/>
      <c r="B108" s="28"/>
      <c r="C108" s="45"/>
      <c r="D108" s="37"/>
      <c r="E108" s="16"/>
      <c r="F108" s="17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</row>
    <row r="109" spans="1:6" ht="15.75">
      <c r="A109" s="44"/>
      <c r="B109" s="28"/>
      <c r="C109" s="45"/>
      <c r="D109" s="37"/>
      <c r="E109" s="16"/>
      <c r="F109" s="17"/>
    </row>
    <row r="110" spans="1:22" ht="15.75">
      <c r="A110" s="44"/>
      <c r="B110" s="28"/>
      <c r="C110" s="45"/>
      <c r="D110" s="29"/>
      <c r="E110" s="16"/>
      <c r="F110" s="17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</row>
    <row r="111" spans="1:22" s="22" customFormat="1" ht="15.75">
      <c r="A111" s="44"/>
      <c r="B111" s="28"/>
      <c r="C111" s="45"/>
      <c r="D111" s="29"/>
      <c r="E111" s="16"/>
      <c r="F111" s="17"/>
      <c r="G111" s="31"/>
      <c r="H111" s="24"/>
      <c r="I111" s="24"/>
      <c r="J111" s="24"/>
      <c r="K111" s="31"/>
      <c r="L111" s="24"/>
      <c r="M111" s="31"/>
      <c r="N111" s="24"/>
      <c r="O111" s="31"/>
      <c r="P111" s="25"/>
      <c r="Q111" s="31"/>
      <c r="R111" s="25"/>
      <c r="S111" s="31"/>
      <c r="T111" s="25"/>
      <c r="U111" s="31"/>
      <c r="V111" s="25"/>
    </row>
    <row r="112" spans="1:22" s="22" customFormat="1" ht="15.75">
      <c r="A112" s="44"/>
      <c r="B112" s="28"/>
      <c r="C112" s="45"/>
      <c r="D112" s="29"/>
      <c r="E112" s="16"/>
      <c r="F112" s="17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</row>
    <row r="113" spans="1:22" s="22" customFormat="1" ht="15.75">
      <c r="A113" s="44"/>
      <c r="B113" s="28"/>
      <c r="C113" s="45"/>
      <c r="D113" s="29"/>
      <c r="E113" s="16"/>
      <c r="F113" s="17"/>
      <c r="G113" s="27"/>
      <c r="K113" s="27"/>
      <c r="M113" s="27"/>
      <c r="O113" s="27"/>
      <c r="Q113" s="27"/>
      <c r="S113" s="27"/>
      <c r="U113" s="27"/>
      <c r="V113" s="18"/>
    </row>
    <row r="114" spans="1:22" s="22" customFormat="1" ht="15.75">
      <c r="A114" s="46"/>
      <c r="B114" s="26"/>
      <c r="C114" s="14"/>
      <c r="D114" s="29"/>
      <c r="E114" s="16"/>
      <c r="F114" s="17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</row>
    <row r="115" spans="1:6" s="22" customFormat="1" ht="15.75">
      <c r="A115" s="46"/>
      <c r="B115" s="26"/>
      <c r="C115" s="14"/>
      <c r="D115" s="29"/>
      <c r="E115" s="16"/>
      <c r="F115" s="17"/>
    </row>
    <row r="116" spans="1:22" s="22" customFormat="1" ht="15.75">
      <c r="A116" s="44"/>
      <c r="B116" s="28"/>
      <c r="C116" s="45"/>
      <c r="D116" s="15"/>
      <c r="E116" s="16"/>
      <c r="F116" s="17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</row>
    <row r="117" spans="1:6" s="22" customFormat="1" ht="15.75">
      <c r="A117" s="44"/>
      <c r="B117" s="28"/>
      <c r="C117" s="45"/>
      <c r="D117" s="15"/>
      <c r="E117" s="16"/>
      <c r="F117" s="17"/>
    </row>
    <row r="118" spans="1:22" s="22" customFormat="1" ht="15.75">
      <c r="A118" s="44"/>
      <c r="B118" s="28"/>
      <c r="C118" s="45"/>
      <c r="D118" s="15"/>
      <c r="E118" s="16"/>
      <c r="F118" s="17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</row>
    <row r="119" spans="1:6" s="22" customFormat="1" ht="15.75">
      <c r="A119" s="44"/>
      <c r="B119" s="28"/>
      <c r="C119" s="45"/>
      <c r="D119" s="15"/>
      <c r="E119" s="16"/>
      <c r="F119" s="17"/>
    </row>
    <row r="120" spans="1:22" s="22" customFormat="1" ht="15.75">
      <c r="A120" s="44"/>
      <c r="B120" s="28"/>
      <c r="C120" s="45"/>
      <c r="D120" s="29"/>
      <c r="E120" s="16"/>
      <c r="F120" s="17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</row>
    <row r="121" spans="1:6" s="22" customFormat="1" ht="15.75">
      <c r="A121" s="44"/>
      <c r="B121" s="28"/>
      <c r="C121" s="45"/>
      <c r="D121" s="29"/>
      <c r="E121" s="16"/>
      <c r="F121" s="17"/>
    </row>
    <row r="122" spans="1:22" s="22" customFormat="1" ht="15.75">
      <c r="A122" s="44"/>
      <c r="B122" s="28"/>
      <c r="C122" s="45"/>
      <c r="D122" s="29"/>
      <c r="E122" s="16"/>
      <c r="F122" s="17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</row>
    <row r="123" spans="1:21" s="22" customFormat="1" ht="15.75">
      <c r="A123" s="46"/>
      <c r="B123" s="26"/>
      <c r="C123" s="14"/>
      <c r="D123" s="29"/>
      <c r="E123" s="47"/>
      <c r="F123" s="60"/>
      <c r="G123" s="56"/>
      <c r="I123" s="56"/>
      <c r="K123" s="56"/>
      <c r="M123" s="56"/>
      <c r="O123" s="56"/>
      <c r="Q123" s="56"/>
      <c r="S123" s="56"/>
      <c r="U123" s="56"/>
    </row>
    <row r="124" spans="1:6" s="22" customFormat="1" ht="15.75">
      <c r="A124" s="46"/>
      <c r="B124" s="26"/>
      <c r="C124" s="14"/>
      <c r="D124" s="29"/>
      <c r="E124" s="47"/>
      <c r="F124" s="59"/>
    </row>
    <row r="125" spans="1:21" s="22" customFormat="1" ht="15.75">
      <c r="A125" s="46"/>
      <c r="B125" s="38"/>
      <c r="C125" s="14"/>
      <c r="D125" s="29"/>
      <c r="E125" s="47"/>
      <c r="F125" s="61"/>
      <c r="G125" s="27"/>
      <c r="I125" s="27"/>
      <c r="K125" s="27"/>
      <c r="M125" s="27"/>
      <c r="O125" s="27"/>
      <c r="Q125" s="27"/>
      <c r="S125" s="27"/>
      <c r="U125" s="27"/>
    </row>
    <row r="126" spans="1:6" s="22" customFormat="1" ht="15.75">
      <c r="A126" s="46"/>
      <c r="B126" s="26"/>
      <c r="C126" s="14"/>
      <c r="D126" s="29"/>
      <c r="E126" s="47"/>
      <c r="F126" s="59"/>
    </row>
    <row r="127" spans="1:6" s="22" customFormat="1" ht="15.75">
      <c r="A127" s="46"/>
      <c r="B127" s="26"/>
      <c r="C127" s="14"/>
      <c r="D127" s="29"/>
      <c r="E127" s="47"/>
      <c r="F127" s="59"/>
    </row>
    <row r="128" spans="1:22" s="22" customFormat="1" ht="15.75">
      <c r="A128" s="33"/>
      <c r="B128" s="30"/>
      <c r="C128" s="19"/>
      <c r="D128" s="20"/>
      <c r="E128" s="30"/>
      <c r="F128" s="30"/>
      <c r="V128" s="56"/>
    </row>
    <row r="129" spans="1:6" s="22" customFormat="1" ht="15.75">
      <c r="A129" s="43"/>
      <c r="B129" s="30"/>
      <c r="C129" s="19"/>
      <c r="D129" s="20"/>
      <c r="E129" s="30"/>
      <c r="F129" s="30"/>
    </row>
    <row r="130" spans="1:6" s="22" customFormat="1" ht="15.75">
      <c r="A130" s="20"/>
      <c r="B130" s="30"/>
      <c r="C130" s="19"/>
      <c r="D130" s="20"/>
      <c r="E130" s="30"/>
      <c r="F130" s="30"/>
    </row>
    <row r="131" spans="1:22" s="22" customFormat="1" ht="15.75">
      <c r="A131" s="44"/>
      <c r="B131" s="28"/>
      <c r="C131" s="45"/>
      <c r="D131" s="29"/>
      <c r="E131" s="16"/>
      <c r="F131" s="17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</row>
    <row r="132" spans="1:6" s="22" customFormat="1" ht="15.75">
      <c r="A132" s="46"/>
      <c r="B132" s="26"/>
      <c r="C132" s="14"/>
      <c r="D132" s="29"/>
      <c r="E132" s="47"/>
      <c r="F132" s="59"/>
    </row>
    <row r="133" spans="1:6" s="22" customFormat="1" ht="15.75">
      <c r="A133" s="46"/>
      <c r="B133" s="26"/>
      <c r="C133" s="14"/>
      <c r="D133" s="29"/>
      <c r="E133" s="47"/>
      <c r="F133" s="59"/>
    </row>
    <row r="134" spans="1:6" s="22" customFormat="1" ht="15.75">
      <c r="A134" s="46"/>
      <c r="B134" s="26"/>
      <c r="C134" s="14"/>
      <c r="D134" s="29"/>
      <c r="E134" s="47"/>
      <c r="F134" s="59"/>
    </row>
    <row r="135" spans="1:6" s="22" customFormat="1" ht="15.75">
      <c r="A135" s="33"/>
      <c r="B135" s="30"/>
      <c r="C135" s="19"/>
      <c r="D135" s="20"/>
      <c r="E135" s="30"/>
      <c r="F135" s="30"/>
    </row>
    <row r="136" spans="1:6" s="22" customFormat="1" ht="15.75">
      <c r="A136" s="43"/>
      <c r="B136" s="30"/>
      <c r="C136" s="19"/>
      <c r="D136" s="20"/>
      <c r="E136" s="30"/>
      <c r="F136" s="30"/>
    </row>
    <row r="137" spans="1:6" ht="15.75">
      <c r="A137" s="20"/>
      <c r="B137" s="30"/>
      <c r="C137" s="19"/>
      <c r="D137" s="20"/>
      <c r="E137" s="30"/>
      <c r="F137" s="30"/>
    </row>
    <row r="138" spans="1:22" ht="15.75">
      <c r="A138" s="44"/>
      <c r="B138" s="28"/>
      <c r="C138" s="45"/>
      <c r="D138" s="37"/>
      <c r="E138" s="16"/>
      <c r="F138" s="17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</row>
    <row r="139" spans="1:6" ht="15.75">
      <c r="A139" s="44"/>
      <c r="B139" s="28"/>
      <c r="C139" s="45"/>
      <c r="D139" s="37"/>
      <c r="E139" s="16"/>
      <c r="F139" s="17"/>
    </row>
    <row r="140" spans="1:22" ht="15.75">
      <c r="A140" s="44"/>
      <c r="B140" s="28"/>
      <c r="C140" s="45"/>
      <c r="D140" s="29"/>
      <c r="E140" s="16"/>
      <c r="F140" s="17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</row>
    <row r="141" spans="1:6" ht="15.75">
      <c r="A141" s="44"/>
      <c r="B141" s="28"/>
      <c r="C141" s="45"/>
      <c r="D141" s="29"/>
      <c r="E141" s="16"/>
      <c r="F141" s="17"/>
    </row>
    <row r="142" spans="1:22" ht="15.75">
      <c r="A142" s="34"/>
      <c r="B142" s="35"/>
      <c r="C142" s="36"/>
      <c r="D142" s="29"/>
      <c r="E142" s="16"/>
      <c r="F142" s="17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</row>
    <row r="143" spans="1:6" ht="15.75">
      <c r="A143" s="34"/>
      <c r="B143" s="35"/>
      <c r="C143" s="36"/>
      <c r="D143" s="29"/>
      <c r="E143" s="16"/>
      <c r="F143" s="17"/>
    </row>
    <row r="144" spans="1:22" ht="15.75">
      <c r="A144" s="34"/>
      <c r="B144" s="35"/>
      <c r="C144" s="36"/>
      <c r="D144" s="37"/>
      <c r="E144" s="16"/>
      <c r="F144" s="17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</row>
    <row r="145" spans="1:6" ht="15.75">
      <c r="A145" s="34"/>
      <c r="B145" s="35"/>
      <c r="C145" s="36"/>
      <c r="D145" s="37"/>
      <c r="E145" s="16"/>
      <c r="F145" s="17"/>
    </row>
    <row r="146" spans="1:22" ht="15.75">
      <c r="A146" s="34"/>
      <c r="B146" s="35"/>
      <c r="C146" s="36"/>
      <c r="D146" s="37"/>
      <c r="E146" s="16"/>
      <c r="F146" s="17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</row>
    <row r="147" spans="1:6" ht="15.75">
      <c r="A147" s="34"/>
      <c r="B147" s="35"/>
      <c r="C147" s="36"/>
      <c r="D147" s="37"/>
      <c r="E147" s="16"/>
      <c r="F147" s="17"/>
    </row>
    <row r="148" spans="1:22" ht="15.75">
      <c r="A148" s="34"/>
      <c r="B148" s="35"/>
      <c r="C148" s="36"/>
      <c r="D148" s="37"/>
      <c r="E148" s="16"/>
      <c r="F148" s="17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</row>
    <row r="149" spans="1:6" ht="15.75">
      <c r="A149" s="34"/>
      <c r="B149" s="35"/>
      <c r="C149" s="36"/>
      <c r="D149" s="37"/>
      <c r="E149" s="16"/>
      <c r="F149" s="17"/>
    </row>
    <row r="150" spans="1:22" ht="15.75">
      <c r="A150" s="34"/>
      <c r="B150" s="35"/>
      <c r="C150" s="36"/>
      <c r="D150" s="29"/>
      <c r="E150" s="16"/>
      <c r="F150" s="17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</row>
    <row r="151" spans="1:6" ht="15.75">
      <c r="A151" s="34"/>
      <c r="B151" s="35"/>
      <c r="C151" s="36"/>
      <c r="D151" s="29"/>
      <c r="E151" s="16"/>
      <c r="F151" s="17"/>
    </row>
    <row r="152" spans="1:22" ht="15.75">
      <c r="A152" s="34"/>
      <c r="B152" s="35"/>
      <c r="C152" s="36"/>
      <c r="D152" s="37"/>
      <c r="E152" s="16"/>
      <c r="F152" s="17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</row>
    <row r="153" spans="1:6" ht="15.75">
      <c r="A153" s="34"/>
      <c r="B153" s="35"/>
      <c r="C153" s="36"/>
      <c r="D153" s="37"/>
      <c r="E153" s="16"/>
      <c r="F153" s="17"/>
    </row>
    <row r="154" spans="1:22" ht="15.75">
      <c r="A154" s="34"/>
      <c r="B154" s="35"/>
      <c r="C154" s="36"/>
      <c r="D154" s="29"/>
      <c r="E154" s="16"/>
      <c r="F154" s="17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</row>
    <row r="155" spans="1:6" ht="15.75">
      <c r="A155" s="34"/>
      <c r="B155" s="35"/>
      <c r="C155" s="36"/>
      <c r="D155" s="29"/>
      <c r="E155" s="16"/>
      <c r="F155" s="17"/>
    </row>
    <row r="156" spans="1:22" ht="15.75">
      <c r="A156" s="34"/>
      <c r="B156" s="35"/>
      <c r="C156" s="36"/>
      <c r="D156" s="29"/>
      <c r="E156" s="16"/>
      <c r="F156" s="17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</row>
    <row r="157" spans="1:6" ht="15.75">
      <c r="A157" s="34"/>
      <c r="B157" s="35"/>
      <c r="C157" s="36"/>
      <c r="D157" s="29"/>
      <c r="E157" s="16"/>
      <c r="F157" s="17"/>
    </row>
    <row r="158" spans="1:22" ht="15.75">
      <c r="A158" s="34"/>
      <c r="B158" s="35"/>
      <c r="C158" s="36"/>
      <c r="D158" s="29"/>
      <c r="E158" s="16"/>
      <c r="F158" s="17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</row>
    <row r="159" spans="1:6" ht="15.75">
      <c r="A159" s="34"/>
      <c r="B159" s="35"/>
      <c r="C159" s="36"/>
      <c r="D159" s="29"/>
      <c r="E159" s="16"/>
      <c r="F159" s="17"/>
    </row>
    <row r="160" spans="1:22" ht="15.75">
      <c r="A160" s="34"/>
      <c r="B160" s="35"/>
      <c r="C160" s="36"/>
      <c r="D160" s="29"/>
      <c r="E160" s="16"/>
      <c r="F160" s="17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</row>
    <row r="161" spans="1:21" ht="15.75">
      <c r="A161" s="39"/>
      <c r="B161" s="38"/>
      <c r="C161" s="40"/>
      <c r="D161" s="41"/>
      <c r="E161" s="42"/>
      <c r="F161" s="56"/>
      <c r="G161" s="56"/>
      <c r="I161" s="56"/>
      <c r="K161" s="56"/>
      <c r="M161" s="56"/>
      <c r="O161" s="56"/>
      <c r="Q161" s="56"/>
      <c r="S161" s="56"/>
      <c r="U161" s="56"/>
    </row>
    <row r="162" spans="1:6" ht="15.75">
      <c r="A162" s="39"/>
      <c r="B162" s="38"/>
      <c r="C162" s="40"/>
      <c r="D162" s="41"/>
      <c r="E162" s="42"/>
      <c r="F162" s="57"/>
    </row>
    <row r="163" spans="1:21" ht="15.75">
      <c r="A163" s="39"/>
      <c r="B163" s="38"/>
      <c r="C163" s="40"/>
      <c r="D163" s="41"/>
      <c r="E163" s="42"/>
      <c r="F163" s="58"/>
      <c r="G163" s="27"/>
      <c r="I163" s="27"/>
      <c r="K163" s="27"/>
      <c r="M163" s="27"/>
      <c r="O163" s="27"/>
      <c r="Q163" s="27"/>
      <c r="S163" s="27"/>
      <c r="U163" s="27"/>
    </row>
    <row r="164" spans="1:6" ht="15.75">
      <c r="A164" s="39"/>
      <c r="B164" s="38"/>
      <c r="C164" s="40"/>
      <c r="D164" s="41"/>
      <c r="E164" s="42"/>
      <c r="F164" s="57"/>
    </row>
    <row r="165" spans="1:6" ht="15.75">
      <c r="A165" s="39"/>
      <c r="B165" s="38"/>
      <c r="C165" s="40"/>
      <c r="D165" s="41"/>
      <c r="E165" s="42"/>
      <c r="F165" s="57"/>
    </row>
    <row r="166" spans="1:6" ht="15.75">
      <c r="A166" s="33"/>
      <c r="B166" s="30"/>
      <c r="C166" s="19"/>
      <c r="D166" s="20"/>
      <c r="E166" s="30"/>
      <c r="F166" s="30"/>
    </row>
    <row r="167" spans="1:6" ht="15.75">
      <c r="A167" s="43"/>
      <c r="B167" s="30"/>
      <c r="C167" s="19"/>
      <c r="D167" s="20"/>
      <c r="E167" s="30"/>
      <c r="F167" s="30"/>
    </row>
    <row r="168" spans="1:6" ht="15.75">
      <c r="A168" s="20"/>
      <c r="B168" s="30"/>
      <c r="C168" s="19"/>
      <c r="D168" s="20"/>
      <c r="E168" s="30"/>
      <c r="F168" s="30"/>
    </row>
    <row r="169" spans="1:22" ht="15.75">
      <c r="A169" s="48"/>
      <c r="B169" s="49"/>
      <c r="C169" s="50"/>
      <c r="D169" s="37"/>
      <c r="E169" s="16"/>
      <c r="F169" s="17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</row>
    <row r="170" spans="1:6" ht="15.75">
      <c r="A170" s="48"/>
      <c r="B170" s="49"/>
      <c r="C170" s="50"/>
      <c r="D170" s="37"/>
      <c r="E170" s="16"/>
      <c r="F170" s="17"/>
    </row>
    <row r="171" spans="1:22" ht="15.75">
      <c r="A171" s="48"/>
      <c r="B171" s="49"/>
      <c r="C171" s="50"/>
      <c r="D171" s="37"/>
      <c r="E171" s="16"/>
      <c r="F171" s="17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</row>
    <row r="172" spans="1:6" ht="15.75">
      <c r="A172" s="48"/>
      <c r="B172" s="49"/>
      <c r="C172" s="50"/>
      <c r="D172" s="37"/>
      <c r="E172" s="16"/>
      <c r="F172" s="17"/>
    </row>
    <row r="173" spans="1:22" ht="15.75">
      <c r="A173" s="48"/>
      <c r="B173" s="49"/>
      <c r="C173" s="50"/>
      <c r="D173" s="29"/>
      <c r="E173" s="16"/>
      <c r="F173" s="17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</row>
    <row r="174" spans="1:6" ht="15.75">
      <c r="A174" s="48"/>
      <c r="B174" s="49"/>
      <c r="C174" s="50"/>
      <c r="D174" s="29"/>
      <c r="E174" s="16"/>
      <c r="F174" s="17"/>
    </row>
    <row r="175" spans="1:22" ht="15.75">
      <c r="A175" s="48"/>
      <c r="B175" s="49"/>
      <c r="C175" s="50"/>
      <c r="D175" s="51"/>
      <c r="E175" s="16"/>
      <c r="F175" s="17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</row>
    <row r="176" spans="1:6" ht="15.75">
      <c r="A176" s="48"/>
      <c r="B176" s="49"/>
      <c r="C176" s="50"/>
      <c r="D176" s="51"/>
      <c r="E176" s="16"/>
      <c r="F176" s="17"/>
    </row>
    <row r="177" spans="1:22" ht="15.75">
      <c r="A177" s="48"/>
      <c r="B177" s="49"/>
      <c r="C177" s="50"/>
      <c r="D177" s="51"/>
      <c r="E177" s="16"/>
      <c r="F177" s="17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</row>
    <row r="178" spans="1:6" ht="15.75">
      <c r="A178" s="48"/>
      <c r="B178" s="49"/>
      <c r="C178" s="50"/>
      <c r="D178" s="51"/>
      <c r="E178" s="16"/>
      <c r="F178" s="17"/>
    </row>
    <row r="179" spans="1:22" ht="15.75">
      <c r="A179" s="48"/>
      <c r="B179" s="49"/>
      <c r="C179" s="50"/>
      <c r="D179" s="51"/>
      <c r="E179" s="16"/>
      <c r="F179" s="17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</row>
    <row r="180" spans="1:6" ht="15.75">
      <c r="A180" s="48"/>
      <c r="B180" s="49"/>
      <c r="C180" s="50"/>
      <c r="D180" s="51"/>
      <c r="E180" s="16"/>
      <c r="F180" s="17"/>
    </row>
    <row r="181" spans="1:22" ht="15.75">
      <c r="A181" s="48"/>
      <c r="B181" s="49"/>
      <c r="C181" s="50"/>
      <c r="D181" s="51"/>
      <c r="E181" s="16"/>
      <c r="F181" s="17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</row>
    <row r="182" spans="1:6" ht="15.75">
      <c r="A182" s="48"/>
      <c r="B182" s="49"/>
      <c r="C182" s="50"/>
      <c r="D182" s="51"/>
      <c r="E182" s="16"/>
      <c r="F182" s="17"/>
    </row>
    <row r="183" spans="1:22" ht="15.75">
      <c r="A183" s="48"/>
      <c r="B183" s="49"/>
      <c r="C183" s="50"/>
      <c r="D183" s="51"/>
      <c r="E183" s="16"/>
      <c r="F183" s="17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</row>
    <row r="184" spans="1:6" ht="15.75">
      <c r="A184" s="48"/>
      <c r="B184" s="49"/>
      <c r="C184" s="50"/>
      <c r="D184" s="51"/>
      <c r="E184" s="16"/>
      <c r="F184" s="17"/>
    </row>
    <row r="185" spans="1:22" ht="15.75">
      <c r="A185" s="48"/>
      <c r="B185" s="49"/>
      <c r="C185" s="50"/>
      <c r="D185" s="29"/>
      <c r="E185" s="16"/>
      <c r="F185" s="17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</row>
    <row r="186" spans="1:6" ht="15.75">
      <c r="A186" s="48"/>
      <c r="B186" s="49"/>
      <c r="C186" s="50"/>
      <c r="D186" s="29"/>
      <c r="E186" s="16"/>
      <c r="F186" s="17"/>
    </row>
    <row r="187" spans="1:22" ht="15.75">
      <c r="A187" s="48"/>
      <c r="B187" s="49"/>
      <c r="C187" s="50"/>
      <c r="D187" s="29"/>
      <c r="E187" s="16"/>
      <c r="F187" s="17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</row>
    <row r="188" spans="1:6" ht="15.75">
      <c r="A188" s="48"/>
      <c r="B188" s="49"/>
      <c r="C188" s="50"/>
      <c r="D188" s="29"/>
      <c r="E188" s="16"/>
      <c r="F188" s="17"/>
    </row>
    <row r="189" spans="1:22" ht="15.75">
      <c r="A189" s="48"/>
      <c r="B189" s="49"/>
      <c r="C189" s="50"/>
      <c r="D189" s="51"/>
      <c r="E189" s="16"/>
      <c r="F189" s="17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</row>
    <row r="190" spans="1:6" ht="15.75">
      <c r="A190" s="48"/>
      <c r="B190" s="49"/>
      <c r="C190" s="50"/>
      <c r="D190" s="51"/>
      <c r="E190" s="16"/>
      <c r="F190" s="17"/>
    </row>
    <row r="191" spans="1:22" ht="15.75">
      <c r="A191" s="48"/>
      <c r="B191" s="49"/>
      <c r="C191" s="50"/>
      <c r="D191" s="51"/>
      <c r="E191" s="16"/>
      <c r="F191" s="17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</row>
    <row r="192" spans="1:6" ht="15.75">
      <c r="A192" s="48"/>
      <c r="B192" s="49"/>
      <c r="C192" s="50"/>
      <c r="D192" s="51"/>
      <c r="E192" s="16"/>
      <c r="F192" s="17"/>
    </row>
    <row r="193" spans="1:22" ht="15.75">
      <c r="A193" s="52"/>
      <c r="B193" s="53"/>
      <c r="C193" s="54"/>
      <c r="D193" s="55"/>
      <c r="E193" s="16"/>
      <c r="F193" s="17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</row>
    <row r="194" spans="1:6" ht="15.75">
      <c r="A194" s="52"/>
      <c r="B194" s="53"/>
      <c r="C194" s="54"/>
      <c r="D194" s="55"/>
      <c r="E194" s="16"/>
      <c r="F194" s="17"/>
    </row>
    <row r="195" spans="1:22" ht="15.75">
      <c r="A195" s="48"/>
      <c r="B195" s="49"/>
      <c r="C195" s="50"/>
      <c r="D195" s="29"/>
      <c r="E195" s="16"/>
      <c r="F195" s="17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</row>
    <row r="196" spans="1:6" ht="15.75">
      <c r="A196" s="48"/>
      <c r="B196" s="49"/>
      <c r="C196" s="50"/>
      <c r="D196" s="29"/>
      <c r="E196" s="16"/>
      <c r="F196" s="17"/>
    </row>
    <row r="197" spans="1:22" ht="15.75">
      <c r="A197" s="48"/>
      <c r="B197" s="49"/>
      <c r="C197" s="50"/>
      <c r="D197" s="29"/>
      <c r="E197" s="16"/>
      <c r="F197" s="17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</row>
    <row r="198" spans="1:6" ht="15.75">
      <c r="A198" s="48"/>
      <c r="B198" s="49"/>
      <c r="C198" s="50"/>
      <c r="D198" s="29"/>
      <c r="E198" s="16"/>
      <c r="F198" s="17"/>
    </row>
    <row r="199" spans="1:22" ht="15.75">
      <c r="A199" s="48"/>
      <c r="B199" s="49"/>
      <c r="C199" s="50"/>
      <c r="D199" s="29"/>
      <c r="E199" s="16"/>
      <c r="F199" s="17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</row>
    <row r="200" spans="1:6" ht="15.75">
      <c r="A200" s="48"/>
      <c r="B200" s="49"/>
      <c r="C200" s="50"/>
      <c r="D200" s="29"/>
      <c r="E200" s="16"/>
      <c r="F200" s="17"/>
    </row>
    <row r="201" spans="1:22" ht="15.75">
      <c r="A201" s="48"/>
      <c r="B201" s="49"/>
      <c r="C201" s="50"/>
      <c r="D201" s="29"/>
      <c r="E201" s="16"/>
      <c r="F201" s="17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</row>
    <row r="202" spans="1:6" ht="15.75">
      <c r="A202" s="48"/>
      <c r="B202" s="49"/>
      <c r="C202" s="50"/>
      <c r="D202" s="29"/>
      <c r="E202" s="16"/>
      <c r="F202" s="17"/>
    </row>
    <row r="203" spans="1:22" ht="15.75">
      <c r="A203" s="48"/>
      <c r="B203" s="49"/>
      <c r="C203" s="50"/>
      <c r="D203" s="51"/>
      <c r="E203" s="16"/>
      <c r="F203" s="17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</row>
    <row r="204" spans="1:6" ht="15.75">
      <c r="A204" s="48"/>
      <c r="B204" s="49"/>
      <c r="C204" s="50"/>
      <c r="D204" s="51"/>
      <c r="E204" s="16"/>
      <c r="F204" s="17"/>
    </row>
    <row r="205" spans="1:22" ht="15.75">
      <c r="A205" s="52"/>
      <c r="B205" s="53"/>
      <c r="C205" s="54"/>
      <c r="D205" s="29"/>
      <c r="E205" s="16"/>
      <c r="F205" s="17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</row>
    <row r="206" spans="1:6" ht="15.75">
      <c r="A206" s="52"/>
      <c r="B206" s="53"/>
      <c r="C206" s="54"/>
      <c r="D206" s="29"/>
      <c r="E206" s="16"/>
      <c r="F206" s="17"/>
    </row>
    <row r="207" spans="1:22" ht="15.75">
      <c r="A207" s="52"/>
      <c r="B207" s="53"/>
      <c r="C207" s="54"/>
      <c r="D207" s="29"/>
      <c r="E207" s="16"/>
      <c r="F207" s="17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</row>
    <row r="208" spans="1:6" ht="15.75">
      <c r="A208" s="52"/>
      <c r="B208" s="53"/>
      <c r="C208" s="54"/>
      <c r="D208" s="29"/>
      <c r="E208" s="16"/>
      <c r="F208" s="17"/>
    </row>
    <row r="209" spans="1:22" ht="15.75">
      <c r="A209" s="48"/>
      <c r="B209" s="49"/>
      <c r="C209" s="50"/>
      <c r="D209" s="51"/>
      <c r="E209" s="16"/>
      <c r="F209" s="17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</row>
    <row r="210" spans="1:6" ht="15.75">
      <c r="A210" s="48"/>
      <c r="B210" s="49"/>
      <c r="C210" s="50"/>
      <c r="D210" s="51"/>
      <c r="E210" s="16"/>
      <c r="F210" s="17"/>
    </row>
    <row r="211" spans="1:22" ht="15.75">
      <c r="A211" s="48"/>
      <c r="B211" s="49"/>
      <c r="C211" s="50"/>
      <c r="D211" s="29"/>
      <c r="E211" s="16"/>
      <c r="F211" s="17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</row>
    <row r="212" spans="1:6" ht="15.75">
      <c r="A212" s="48"/>
      <c r="B212" s="49"/>
      <c r="C212" s="50"/>
      <c r="D212" s="29"/>
      <c r="E212" s="16"/>
      <c r="F212" s="17"/>
    </row>
    <row r="213" spans="1:6" ht="15.75">
      <c r="A213" s="48"/>
      <c r="B213" s="49"/>
      <c r="C213" s="50"/>
      <c r="D213" s="29"/>
      <c r="E213" s="16"/>
      <c r="F213" s="17"/>
    </row>
    <row r="214" spans="1:22" ht="15.75">
      <c r="A214" s="48"/>
      <c r="B214" s="49"/>
      <c r="C214" s="50"/>
      <c r="D214" s="29"/>
      <c r="E214" s="16"/>
      <c r="F214" s="17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</row>
    <row r="215" spans="1:6" ht="15.75">
      <c r="A215" s="48"/>
      <c r="B215" s="49"/>
      <c r="C215" s="50"/>
      <c r="D215" s="29"/>
      <c r="E215" s="16"/>
      <c r="F215" s="17"/>
    </row>
    <row r="216" spans="1:22" ht="15.75">
      <c r="A216" s="52"/>
      <c r="B216" s="53"/>
      <c r="C216" s="54"/>
      <c r="D216" s="29"/>
      <c r="E216" s="16"/>
      <c r="F216" s="17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</row>
    <row r="217" spans="1:6" ht="15.75">
      <c r="A217" s="52"/>
      <c r="B217" s="53"/>
      <c r="C217" s="54"/>
      <c r="D217" s="29"/>
      <c r="E217" s="16"/>
      <c r="F217" s="17"/>
    </row>
    <row r="218" spans="1:22" ht="15.75">
      <c r="A218" s="48"/>
      <c r="B218" s="49"/>
      <c r="C218" s="50"/>
      <c r="D218" s="29"/>
      <c r="E218" s="16"/>
      <c r="F218" s="17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</row>
    <row r="219" spans="1:6" ht="15.75">
      <c r="A219" s="48"/>
      <c r="B219" s="49"/>
      <c r="C219" s="50"/>
      <c r="D219" s="29"/>
      <c r="E219" s="16"/>
      <c r="F219" s="17"/>
    </row>
    <row r="220" spans="1:22" ht="15.75">
      <c r="A220" s="48"/>
      <c r="B220" s="49"/>
      <c r="C220" s="50"/>
      <c r="D220" s="29"/>
      <c r="E220" s="16"/>
      <c r="F220" s="17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</row>
    <row r="221" spans="1:6" ht="15.75">
      <c r="A221" s="48"/>
      <c r="B221" s="49"/>
      <c r="C221" s="50"/>
      <c r="D221" s="29"/>
      <c r="E221" s="16"/>
      <c r="F221" s="17"/>
    </row>
    <row r="222" spans="1:22" ht="15.75">
      <c r="A222" s="52"/>
      <c r="B222" s="53"/>
      <c r="C222" s="54"/>
      <c r="D222" s="55"/>
      <c r="E222" s="16"/>
      <c r="F222" s="17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</row>
    <row r="223" spans="1:6" ht="15.75">
      <c r="A223" s="52"/>
      <c r="B223" s="53"/>
      <c r="C223" s="54"/>
      <c r="D223" s="55"/>
      <c r="E223" s="16"/>
      <c r="F223" s="17"/>
    </row>
    <row r="224" spans="1:22" ht="15.75">
      <c r="A224" s="48"/>
      <c r="B224" s="49"/>
      <c r="C224" s="50"/>
      <c r="D224" s="29"/>
      <c r="E224" s="16"/>
      <c r="F224" s="17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</row>
    <row r="225" spans="1:6" ht="15.75">
      <c r="A225" s="48"/>
      <c r="B225" s="49"/>
      <c r="C225" s="50"/>
      <c r="D225" s="29"/>
      <c r="E225" s="16"/>
      <c r="F225" s="17"/>
    </row>
    <row r="226" spans="1:22" ht="15.75">
      <c r="A226" s="48"/>
      <c r="B226" s="49"/>
      <c r="C226" s="50"/>
      <c r="D226" s="29"/>
      <c r="E226" s="16"/>
      <c r="F226" s="17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</row>
    <row r="227" spans="1:21" ht="15.75">
      <c r="A227" s="22"/>
      <c r="B227" s="22"/>
      <c r="C227" s="62"/>
      <c r="D227" s="52"/>
      <c r="E227" s="27"/>
      <c r="F227" s="63"/>
      <c r="G227" s="56"/>
      <c r="I227" s="56"/>
      <c r="K227" s="56"/>
      <c r="M227" s="56"/>
      <c r="O227" s="56"/>
      <c r="Q227" s="56"/>
      <c r="S227" s="56"/>
      <c r="U227" s="56"/>
    </row>
    <row r="228" spans="1:6" ht="15.75">
      <c r="A228" s="22"/>
      <c r="B228" s="22"/>
      <c r="C228" s="62"/>
      <c r="D228" s="52"/>
      <c r="E228" s="27"/>
      <c r="F228" s="22"/>
    </row>
    <row r="229" spans="1:21" ht="15.75">
      <c r="A229" s="22"/>
      <c r="B229" s="38"/>
      <c r="C229" s="62"/>
      <c r="D229" s="52"/>
      <c r="E229" s="27"/>
      <c r="F229" s="23"/>
      <c r="G229" s="27"/>
      <c r="I229" s="27"/>
      <c r="K229" s="27"/>
      <c r="M229" s="27"/>
      <c r="O229" s="27"/>
      <c r="Q229" s="27"/>
      <c r="S229" s="27"/>
      <c r="U229" s="27"/>
    </row>
    <row r="230" spans="1:21" ht="15.75">
      <c r="A230" s="22"/>
      <c r="B230" s="22"/>
      <c r="C230" s="62"/>
      <c r="D230" s="22"/>
      <c r="E230" s="27"/>
      <c r="F230" s="63"/>
      <c r="G230" s="56"/>
      <c r="I230" s="56"/>
      <c r="K230" s="56"/>
      <c r="M230" s="56"/>
      <c r="O230" s="56"/>
      <c r="Q230" s="56"/>
      <c r="S230" s="56"/>
      <c r="U230" s="56"/>
    </row>
    <row r="231" spans="1:6" ht="15.75">
      <c r="A231" s="22"/>
      <c r="B231" s="22"/>
      <c r="C231" s="22"/>
      <c r="D231" s="22"/>
      <c r="E231" s="27"/>
      <c r="F231" s="22"/>
    </row>
    <row r="232" spans="1:21" ht="15.75">
      <c r="A232" s="22"/>
      <c r="B232" s="22"/>
      <c r="C232" s="22"/>
      <c r="D232" s="22"/>
      <c r="E232" s="27"/>
      <c r="F232" s="23"/>
      <c r="G232" s="27"/>
      <c r="I232" s="27"/>
      <c r="K232" s="27"/>
      <c r="M232" s="27"/>
      <c r="O232" s="27"/>
      <c r="Q232" s="27"/>
      <c r="S232" s="27"/>
      <c r="U232" s="27"/>
    </row>
  </sheetData>
  <sheetProtection/>
  <mergeCells count="4">
    <mergeCell ref="E5:F5"/>
    <mergeCell ref="E6:F6"/>
    <mergeCell ref="E7:F7"/>
    <mergeCell ref="E8:F8"/>
  </mergeCells>
  <printOptions horizontalCentered="1"/>
  <pageMargins left="0.3" right="0.3" top="0.75" bottom="0.5" header="0.35" footer="0"/>
  <pageSetup horizontalDpi="600" verticalDpi="600" orientation="landscape" scale="57" r:id="rId1"/>
  <headerFooter alignWithMargins="0">
    <oddHeader>&amp;R&amp;16PAGE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Madison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enptr</dc:creator>
  <cp:keywords/>
  <dc:description/>
  <cp:lastModifiedBy>enjlj</cp:lastModifiedBy>
  <cp:lastPrinted>2012-08-31T19:19:57Z</cp:lastPrinted>
  <dcterms:created xsi:type="dcterms:W3CDTF">2000-03-01T21:43:43Z</dcterms:created>
  <dcterms:modified xsi:type="dcterms:W3CDTF">2012-08-31T19:20:27Z</dcterms:modified>
  <cp:category/>
  <cp:version/>
  <cp:contentType/>
  <cp:contentStatus/>
</cp:coreProperties>
</file>