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90" windowWidth="12585" windowHeight="11835" activeTab="0"/>
  </bookViews>
  <sheets>
    <sheet name="Proposal" sheetId="1" r:id="rId1"/>
  </sheets>
  <definedNames>
    <definedName name="_xlnm.Print_Area" localSheetId="0">'Proposal'!$A$1:$F$107</definedName>
    <definedName name="_xlnm.Print_Titles" localSheetId="0">'Proposal'!$5:$7</definedName>
  </definedNames>
  <calcPr fullCalcOnLoad="1"/>
</workbook>
</file>

<file path=xl/sharedStrings.xml><?xml version="1.0" encoding="utf-8"?>
<sst xmlns="http://schemas.openxmlformats.org/spreadsheetml/2006/main" count="195" uniqueCount="119">
  <si>
    <t>ITEM</t>
  </si>
  <si>
    <t>TYPE OF WORK</t>
  </si>
  <si>
    <t>ESTIMATED QUANTITES</t>
  </si>
  <si>
    <t>TOTAL BID</t>
  </si>
  <si>
    <t>PROPOSAL</t>
  </si>
  <si>
    <t>NAME OF BIDDER</t>
  </si>
  <si>
    <t>UNIT PRICE BID</t>
  </si>
  <si>
    <t>TRAFFIC CONTROL</t>
  </si>
  <si>
    <t>LS</t>
  </si>
  <si>
    <t>MOBILIZATION</t>
  </si>
  <si>
    <t xml:space="preserve">EXCAVATION CUT                                                              </t>
  </si>
  <si>
    <t>CY</t>
  </si>
  <si>
    <t>UNDERDRAIN</t>
  </si>
  <si>
    <t>LF</t>
  </si>
  <si>
    <t xml:space="preserve">GEOTEXTILE FABRIC  TYPE SAS (NON-WOVEN)                              </t>
  </si>
  <si>
    <t>SY</t>
  </si>
  <si>
    <t>TON</t>
  </si>
  <si>
    <t xml:space="preserve">BREAKER RUN                             </t>
  </si>
  <si>
    <t>TOPSOIL</t>
  </si>
  <si>
    <t>SAWCUT BITUMINOUS PAVEMENT, FULL DEPTH</t>
  </si>
  <si>
    <t>REMOVE CONCRETE CURB &amp; GUTTER</t>
  </si>
  <si>
    <t>REMOVE CONCRETE SIDEWALK &amp; DRIVE</t>
  </si>
  <si>
    <t>SF</t>
  </si>
  <si>
    <t>TERRACE SEEDING</t>
  </si>
  <si>
    <t>EACH</t>
  </si>
  <si>
    <t>TYPE 'A' CONCRETE CURB &amp; GUTTER</t>
  </si>
  <si>
    <t>CURB RAMP DETECTABLE WARNING FIELD</t>
  </si>
  <si>
    <t>BITUMINOUS TACK COAT</t>
  </si>
  <si>
    <t>GAL</t>
  </si>
  <si>
    <t>EA</t>
  </si>
  <si>
    <t>7" CONCRETE SIDEWALK AND DRIVE</t>
  </si>
  <si>
    <t>5" CONCRETE SIDEWALK</t>
  </si>
  <si>
    <t>GRAND TOTAL</t>
  </si>
  <si>
    <t>CRUSHED AGGREGATE BASE COURSE, GRADATION 1</t>
  </si>
  <si>
    <t>CRUSHED AGGREGATE BASE COURSE, GRADATION 2</t>
  </si>
  <si>
    <t>TF</t>
  </si>
  <si>
    <t>SEWER ELECTRONIC MARKERS</t>
  </si>
  <si>
    <t xml:space="preserve">TRAFFIC CONTROL FOR WATER MAIN INSTALLATION  </t>
  </si>
  <si>
    <t>MOBILIZATION FOR WATER MAIN INSTALLATION</t>
  </si>
  <si>
    <t xml:space="preserve">FURNISH AND INSTALL 6 INCH PIPE &amp; FITTINGS </t>
  </si>
  <si>
    <t xml:space="preserve">FURNISH AND INSTALL 8 INCH PIPE &amp; FITTINGS </t>
  </si>
  <si>
    <t xml:space="preserve">FURNISH AND INSTALL HYDRANT </t>
  </si>
  <si>
    <t xml:space="preserve">SELECT FILL - SAND FOR WATER </t>
  </si>
  <si>
    <t xml:space="preserve">FURNISH AND INSTALL STYROFOAM </t>
  </si>
  <si>
    <t xml:space="preserve">CUT OFF EXISTING WATER MAIN </t>
  </si>
  <si>
    <t xml:space="preserve">ABANDON WATER VALVE BOX </t>
  </si>
  <si>
    <t>FURNISH AND INSTALL 6 INCH VALVE</t>
  </si>
  <si>
    <t>FURNISH AND INSTALL 8 INCH VALVE</t>
  </si>
  <si>
    <t>EXTEND AND RECONNECT SERVICE LATERAL - 1 INCH</t>
  </si>
  <si>
    <t>TYPE H INLET</t>
  </si>
  <si>
    <t>12 INCH RCP STORM SEWER PIPE</t>
  </si>
  <si>
    <t>SELECT BACKFILL FOR STORM</t>
  </si>
  <si>
    <t>STORM SEWER TAP</t>
  </si>
  <si>
    <t>ULO</t>
  </si>
  <si>
    <t>REMOVE SEWER ACCESS STRUCTURE</t>
  </si>
  <si>
    <t xml:space="preserve">RECONNECT </t>
  </si>
  <si>
    <t xml:space="preserve">CLEAR STONE </t>
  </si>
  <si>
    <t>EROSION CONTROL INSPECTION</t>
  </si>
  <si>
    <t>STREET CONSTRUCTION ENTRANCE BERM</t>
  </si>
  <si>
    <t>STREET SWEEPING</t>
  </si>
  <si>
    <t>ASPHALT DRIVE &amp; TERRACE</t>
  </si>
  <si>
    <t>HMA PAVEMENT TYPE E-1</t>
  </si>
  <si>
    <t>L.F.</t>
  </si>
  <si>
    <t xml:space="preserve">CUT-IN CONNECTION </t>
  </si>
  <si>
    <t>ROOT CUTTING - SIDEWALK</t>
  </si>
  <si>
    <t>ROOT CUTTING - CURB &amp; GUTTER</t>
  </si>
  <si>
    <t>FURNISH &amp; INSTALL 2 INCH PVC (SCHEDULE 80) CONDUIT</t>
  </si>
  <si>
    <t>FURNISH &amp; INSTALL 2 INCH PVC (SCHEDULE 40) CONDUIT</t>
  </si>
  <si>
    <t>CONSTRUCT LB-1 BASE</t>
  </si>
  <si>
    <t>ELECTRICAL TRENCH</t>
  </si>
  <si>
    <t>CONTRACT NO.  7006</t>
  </si>
  <si>
    <t>W. WILSON STREET RECONSTRUCTION ASSESSMENT DISTRICT</t>
  </si>
  <si>
    <t>STREET ACCOUNT NO. CS53-58250-810355-00-53W1445</t>
  </si>
  <si>
    <t>STREET ACCOUNT NO. CS53-58270-810355-00-53W1445</t>
  </si>
  <si>
    <t>STORM ACCOUNT NO. ESTM-58270-810381-00-53W1445</t>
  </si>
  <si>
    <t>SANITARY SEWER ACCOUNT NO. ES01-58275-810332-00-53W1445</t>
  </si>
  <si>
    <t>STREET LIGHTING ACCOUNT NO. CS53-58545-810355-00-53W1445</t>
  </si>
  <si>
    <t>WATER ACCOUNT NO. EW01-58273-810455-00-53W1445</t>
  </si>
  <si>
    <t>STORM CONTROL</t>
  </si>
  <si>
    <t>CLEAN SUMP</t>
  </si>
  <si>
    <t xml:space="preserve">REMOVE SEWER ACCESS STRUCTURE </t>
  </si>
  <si>
    <t xml:space="preserve">SELECT BACKFILL FOR SANITARY SEWER </t>
  </si>
  <si>
    <t xml:space="preserve">WASTEWATER CONTROL </t>
  </si>
  <si>
    <t xml:space="preserve">4' DIA. SANITARY SAS </t>
  </si>
  <si>
    <t>LUMP SUM</t>
  </si>
  <si>
    <t>REMOVE &amp; REPLACE CONCRETE CURB &amp; GUTTER</t>
  </si>
  <si>
    <t xml:space="preserve">TERRACE RESTORATION FOR WATER MAIN </t>
  </si>
  <si>
    <t>REMOVE ELECTRICAL HANDHOLE</t>
  </si>
  <si>
    <t>CONSTRUCT ELECTRICAL HANDHOLE TYPE 1</t>
  </si>
  <si>
    <t>L.S.</t>
  </si>
  <si>
    <t>INLET PROTECTION, TYPE D HYBRID - PROVIDE &amp; INSTALL</t>
  </si>
  <si>
    <t>INLET PROTECTION, TYPE D HYBRID - MAINTAIN</t>
  </si>
  <si>
    <t>INLET PROTECTION, TYPE D HYBRID - REMOVE</t>
  </si>
  <si>
    <t>RAILROAD INSURANCE</t>
  </si>
  <si>
    <t xml:space="preserve">15 INCH RCP STORM SEWER PIPE </t>
  </si>
  <si>
    <t xml:space="preserve">18 INCH RCP STORM SEWER PIPE </t>
  </si>
  <si>
    <t>STORM SEWER ACCOUNT NO. ESTM-58270-810551-00-53W1445</t>
  </si>
  <si>
    <t>6'X6' CATCHBASIN</t>
  </si>
  <si>
    <t>PIPE PLUG SANITARY</t>
  </si>
  <si>
    <t>INTERNAL CHIMNEY SEAL</t>
  </si>
  <si>
    <t>SANITARY SEWER LATERAL</t>
  </si>
  <si>
    <t>TYPE II DEWATERING</t>
  </si>
  <si>
    <t xml:space="preserve">RELOCATE HYDRANT </t>
  </si>
  <si>
    <t>EROSION MATTING, CLASS I, URBAN TYPE A</t>
  </si>
  <si>
    <t>EROSION CONTROL IMPLEMENTATION PLAN</t>
  </si>
  <si>
    <t>SILT SOCK (8 IN) - PROVIDE, INSTALL &amp; MAINTAIN</t>
  </si>
  <si>
    <t>SILT SOCK (8 INCH) - REMOVE &amp; RESTORE</t>
  </si>
  <si>
    <t>ADJUST SEWER ACCESS STRUCTURE</t>
  </si>
  <si>
    <t>REMOVE PIPE</t>
  </si>
  <si>
    <t xml:space="preserve">PIPE PLUG </t>
  </si>
  <si>
    <t xml:space="preserve">21 INCH RCP STORM SEWER PIPE </t>
  </si>
  <si>
    <t xml:space="preserve">24 INCH RCP STORM SEWER PIPE </t>
  </si>
  <si>
    <t xml:space="preserve">3'X3' STORM SAS </t>
  </si>
  <si>
    <t>BORE AND JACK 24" C900 STORM SEWER PIPE</t>
  </si>
  <si>
    <t>BOX TAP</t>
  </si>
  <si>
    <t>8 INCH PVC SANITARY SEWER PIPE</t>
  </si>
  <si>
    <t>SANITARY SEWER TAP</t>
  </si>
  <si>
    <t>PRIVATE STORM RECONNECT</t>
  </si>
  <si>
    <t>PRIVATE STORM RECONNECT SPECIAL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</si>
</sst>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\-&quot;$&quot;#,##0.00;&quot;$&quot;0.00;&quot;$&quot;@"/>
    <numFmt numFmtId="166" formatCode="&quot;$&quot;#,##0.000000"/>
    <numFmt numFmtId="167" formatCode="0.0"/>
    <numFmt numFmtId="168" formatCode="_(&quot;$&quot;* #,##0.00_);_(&quot;$&quot;* \(#,##0.00\);_(&quot;$&quot;* &quot;&quot;??_);_(@_)"/>
    <numFmt numFmtId="169" formatCode="#,##0.0"/>
    <numFmt numFmtId="170" formatCode="0_)"/>
    <numFmt numFmtId="171" formatCode="0.00_)"/>
    <numFmt numFmtId="172" formatCode="0.0000_);\(0.0000\)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$&quot;#,##0.00;[Red]&quot;$&quot;#,##0.00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39"/>
      <name val="CG Times (WN)"/>
      <family val="0"/>
    </font>
    <font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1"/>
      <name val="Times New Roman Greek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Times New Roman Gree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8" fillId="0" borderId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Font="0" applyFill="0" applyAlignment="0" applyProtection="0"/>
    <xf numFmtId="0" fontId="38" fillId="0" borderId="0" applyNumberFormat="0" applyFill="0" applyBorder="0" applyAlignment="0" applyProtection="0"/>
    <xf numFmtId="2" fontId="9" fillId="0" borderId="0" applyFont="0" applyFill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9" applyNumberFormat="0" applyFont="0" applyAlignment="0" applyProtection="0"/>
    <xf numFmtId="165" fontId="0" fillId="0" borderId="10">
      <alignment wrapText="1"/>
      <protection/>
    </xf>
    <xf numFmtId="165" fontId="0" fillId="0" borderId="11">
      <alignment wrapText="1"/>
      <protection locked="0"/>
    </xf>
    <xf numFmtId="0" fontId="48" fillId="0" borderId="0" applyNumberFormat="0" applyFill="0" applyBorder="0" applyAlignment="0" applyProtection="0"/>
  </cellStyleXfs>
  <cellXfs count="95"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5" fontId="4" fillId="0" borderId="0" xfId="69" applyFont="1" applyBorder="1" applyAlignment="1">
      <alignment wrapText="1"/>
      <protection/>
    </xf>
    <xf numFmtId="0" fontId="4" fillId="0" borderId="0" xfId="0" applyFont="1" applyBorder="1" applyAlignment="1">
      <alignment horizontal="left" wrapText="1"/>
    </xf>
    <xf numFmtId="0" fontId="4" fillId="0" borderId="0" xfId="62" applyFont="1" applyFill="1" applyBorder="1" applyAlignment="1">
      <alignment wrapText="1"/>
      <protection/>
    </xf>
    <xf numFmtId="0" fontId="4" fillId="0" borderId="0" xfId="62" applyFont="1" applyFill="1" applyBorder="1" applyAlignment="1">
      <alignment horizontal="center"/>
      <protection/>
    </xf>
    <xf numFmtId="1" fontId="4" fillId="0" borderId="0" xfId="62" applyNumberFormat="1" applyFont="1" applyFill="1" applyBorder="1" applyAlignment="1">
      <alignment horizontal="left"/>
      <protection/>
    </xf>
    <xf numFmtId="0" fontId="4" fillId="0" borderId="0" xfId="62" applyFont="1" applyFill="1" applyBorder="1" applyAlignment="1">
      <alignment horizontal="left" wrapText="1"/>
      <protection/>
    </xf>
    <xf numFmtId="4" fontId="4" fillId="0" borderId="0" xfId="62" applyNumberFormat="1" applyFont="1" applyFill="1" applyBorder="1" applyAlignment="1">
      <alignment horizontal="center"/>
      <protection/>
    </xf>
    <xf numFmtId="0" fontId="4" fillId="0" borderId="0" xfId="62" applyFont="1" applyFill="1" applyBorder="1" applyAlignment="1">
      <alignment horizontal="left"/>
      <protection/>
    </xf>
    <xf numFmtId="4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164" fontId="11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165" fontId="0" fillId="0" borderId="0" xfId="0" applyNumberFormat="1" applyFont="1" applyBorder="1" applyAlignment="1">
      <alignment wrapText="1"/>
    </xf>
    <xf numFmtId="4" fontId="0" fillId="0" borderId="0" xfId="0" applyNumberFormat="1" applyFont="1" applyAlignment="1">
      <alignment wrapText="1"/>
    </xf>
    <xf numFmtId="0" fontId="0" fillId="33" borderId="0" xfId="0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165" fontId="0" fillId="33" borderId="0" xfId="0" applyNumberFormat="1" applyFont="1" applyFill="1" applyBorder="1" applyAlignment="1">
      <alignment wrapText="1"/>
    </xf>
    <xf numFmtId="164" fontId="0" fillId="33" borderId="0" xfId="0" applyNumberFormat="1" applyFont="1" applyFill="1" applyAlignment="1">
      <alignment wrapText="1"/>
    </xf>
    <xf numFmtId="0" fontId="0" fillId="33" borderId="0" xfId="0" applyNumberFormat="1" applyFill="1" applyAlignment="1">
      <alignment wrapText="1"/>
    </xf>
    <xf numFmtId="0" fontId="0" fillId="33" borderId="0" xfId="0" applyNumberFormat="1" applyFill="1" applyAlignment="1">
      <alignment horizontal="right" wrapText="1"/>
    </xf>
    <xf numFmtId="164" fontId="0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165" fontId="0" fillId="33" borderId="0" xfId="0" applyNumberFormat="1" applyFont="1" applyFill="1" applyAlignment="1">
      <alignment wrapText="1"/>
    </xf>
    <xf numFmtId="0" fontId="0" fillId="33" borderId="0" xfId="0" applyFill="1" applyBorder="1" applyAlignment="1">
      <alignment horizontal="right" wrapText="1"/>
    </xf>
    <xf numFmtId="0" fontId="2" fillId="0" borderId="12" xfId="0" applyFont="1" applyFill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center" wrapText="1"/>
      <protection/>
    </xf>
    <xf numFmtId="0" fontId="2" fillId="0" borderId="14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2" fontId="4" fillId="0" borderId="15" xfId="0" applyNumberFormat="1" applyFont="1" applyFill="1" applyBorder="1" applyAlignment="1" applyProtection="1">
      <alignment wrapText="1"/>
      <protection/>
    </xf>
    <xf numFmtId="2" fontId="15" fillId="0" borderId="15" xfId="0" applyNumberFormat="1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165" fontId="4" fillId="0" borderId="0" xfId="69" applyFont="1" applyFill="1" applyBorder="1" applyAlignment="1" applyProtection="1">
      <alignment wrapText="1"/>
      <protection/>
    </xf>
    <xf numFmtId="0" fontId="13" fillId="0" borderId="15" xfId="0" applyFont="1" applyFill="1" applyBorder="1" applyAlignment="1" applyProtection="1">
      <alignment horizontal="left" wrapText="1"/>
      <protection/>
    </xf>
    <xf numFmtId="0" fontId="16" fillId="0" borderId="15" xfId="0" applyFont="1" applyFill="1" applyBorder="1" applyAlignment="1" applyProtection="1">
      <alignment horizontal="left" wrapText="1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164" fontId="4" fillId="0" borderId="0" xfId="0" applyNumberFormat="1" applyFont="1" applyFill="1" applyBorder="1" applyAlignment="1" applyProtection="1">
      <alignment horizontal="center" wrapText="1"/>
      <protection/>
    </xf>
    <xf numFmtId="1" fontId="4" fillId="0" borderId="0" xfId="62" applyNumberFormat="1" applyFont="1" applyFill="1" applyBorder="1" applyAlignment="1" applyProtection="1">
      <alignment horizontal="left"/>
      <protection/>
    </xf>
    <xf numFmtId="0" fontId="4" fillId="0" borderId="0" xfId="62" applyFont="1" applyFill="1" applyBorder="1" applyAlignment="1" applyProtection="1">
      <alignment wrapText="1"/>
      <protection/>
    </xf>
    <xf numFmtId="4" fontId="4" fillId="0" borderId="0" xfId="44" applyNumberFormat="1" applyFont="1" applyFill="1" applyBorder="1" applyAlignment="1" applyProtection="1">
      <alignment horizontal="center"/>
      <protection/>
    </xf>
    <xf numFmtId="0" fontId="4" fillId="0" borderId="0" xfId="62" applyFont="1" applyFill="1" applyBorder="1" applyAlignment="1" applyProtection="1">
      <alignment horizontal="center"/>
      <protection/>
    </xf>
    <xf numFmtId="164" fontId="4" fillId="0" borderId="16" xfId="69" applyNumberFormat="1" applyFont="1" applyFill="1" applyBorder="1" applyAlignment="1" applyProtection="1">
      <alignment wrapText="1"/>
      <protection/>
    </xf>
    <xf numFmtId="0" fontId="4" fillId="0" borderId="17" xfId="0" applyFont="1" applyFill="1" applyBorder="1" applyAlignment="1" applyProtection="1">
      <alignment horizontal="left" wrapText="1"/>
      <protection/>
    </xf>
    <xf numFmtId="4" fontId="4" fillId="0" borderId="15" xfId="0" applyNumberFormat="1" applyFont="1" applyFill="1" applyBorder="1" applyAlignment="1" applyProtection="1">
      <alignment horizontal="center" wrapText="1"/>
      <protection/>
    </xf>
    <xf numFmtId="2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horizontal="left" wrapText="1"/>
      <protection/>
    </xf>
    <xf numFmtId="4" fontId="4" fillId="0" borderId="0" xfId="0" applyNumberFormat="1" applyFont="1" applyFill="1" applyBorder="1" applyAlignment="1" applyProtection="1">
      <alignment horizontal="center" wrapText="1"/>
      <protection/>
    </xf>
    <xf numFmtId="2" fontId="4" fillId="0" borderId="0" xfId="0" applyNumberFormat="1" applyFont="1" applyFill="1" applyBorder="1" applyAlignment="1" applyProtection="1">
      <alignment horizontal="center" wrapText="1"/>
      <protection/>
    </xf>
    <xf numFmtId="0" fontId="15" fillId="0" borderId="15" xfId="0" applyFont="1" applyFill="1" applyBorder="1" applyAlignment="1" applyProtection="1">
      <alignment horizontal="left" wrapText="1"/>
      <protection/>
    </xf>
    <xf numFmtId="4" fontId="15" fillId="0" borderId="15" xfId="0" applyNumberFormat="1" applyFont="1" applyFill="1" applyBorder="1" applyAlignment="1" applyProtection="1">
      <alignment horizontal="center" wrapText="1"/>
      <protection/>
    </xf>
    <xf numFmtId="2" fontId="15" fillId="0" borderId="15" xfId="0" applyNumberFormat="1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1" fontId="4" fillId="0" borderId="0" xfId="62" applyNumberFormat="1" applyFont="1" applyFill="1" applyBorder="1" applyAlignment="1" applyProtection="1">
      <alignment horizontal="left" wrapText="1"/>
      <protection/>
    </xf>
    <xf numFmtId="4" fontId="4" fillId="0" borderId="0" xfId="44" applyNumberFormat="1" applyFont="1" applyFill="1" applyBorder="1" applyAlignment="1" applyProtection="1">
      <alignment horizontal="center" wrapText="1"/>
      <protection/>
    </xf>
    <xf numFmtId="0" fontId="4" fillId="0" borderId="0" xfId="62" applyFont="1" applyFill="1" applyBorder="1" applyAlignment="1" applyProtection="1">
      <alignment horizont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2" fontId="12" fillId="0" borderId="11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Border="1" applyAlignment="1">
      <alignment horizontal="left" wrapText="1"/>
    </xf>
    <xf numFmtId="0" fontId="2" fillId="0" borderId="19" xfId="0" applyFont="1" applyFill="1" applyBorder="1" applyAlignment="1" applyProtection="1">
      <alignment horizontal="center" wrapText="1"/>
      <protection/>
    </xf>
    <xf numFmtId="0" fontId="2" fillId="0" borderId="20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2" fontId="5" fillId="0" borderId="22" xfId="0" applyNumberFormat="1" applyFont="1" applyFill="1" applyBorder="1" applyAlignment="1" applyProtection="1">
      <alignment horizontal="left" wrapText="1"/>
      <protection/>
    </xf>
    <xf numFmtId="0" fontId="0" fillId="0" borderId="22" xfId="0" applyBorder="1" applyAlignment="1" applyProtection="1">
      <alignment wrapText="1"/>
      <protection/>
    </xf>
    <xf numFmtId="165" fontId="4" fillId="0" borderId="15" xfId="69" applyFont="1" applyFill="1" applyBorder="1" applyAlignment="1" applyProtection="1">
      <alignment wrapText="1"/>
      <protection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3" xfId="0" applyBorder="1" applyAlignment="1" applyProtection="1">
      <alignment/>
      <protection locked="0"/>
    </xf>
    <xf numFmtId="164" fontId="4" fillId="0" borderId="15" xfId="63" applyNumberFormat="1" applyFont="1" applyFill="1" applyBorder="1" applyAlignment="1" applyProtection="1">
      <alignment horizontal="center"/>
      <protection locked="0"/>
    </xf>
    <xf numFmtId="164" fontId="4" fillId="0" borderId="15" xfId="0" applyNumberFormat="1" applyFont="1" applyFill="1" applyBorder="1" applyAlignment="1" applyProtection="1">
      <alignment horizontal="center"/>
      <protection locked="0"/>
    </xf>
    <xf numFmtId="164" fontId="15" fillId="0" borderId="15" xfId="0" applyNumberFormat="1" applyFont="1" applyFill="1" applyBorder="1" applyAlignment="1" applyProtection="1">
      <alignment horizontal="center"/>
      <protection locked="0"/>
    </xf>
    <xf numFmtId="44" fontId="4" fillId="0" borderId="15" xfId="0" applyNumberFormat="1" applyFont="1" applyFill="1" applyBorder="1" applyAlignment="1" applyProtection="1">
      <alignment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oposal" xfId="44"/>
    <cellStyle name="Currency" xfId="45"/>
    <cellStyle name="Currency [0]" xfId="46"/>
    <cellStyle name="Date" xfId="47"/>
    <cellStyle name="Explanatory Text" xfId="48"/>
    <cellStyle name="Fixed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EADING1" xfId="56"/>
    <cellStyle name="HEADING2" xfId="57"/>
    <cellStyle name="Hyperlink" xfId="58"/>
    <cellStyle name="Input" xfId="59"/>
    <cellStyle name="Linked Cell" xfId="60"/>
    <cellStyle name="Neutral" xfId="61"/>
    <cellStyle name="Normal_Proposal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TOTAL BID COLUMN" xfId="69"/>
    <cellStyle name="US DOLLARS COLUMN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showZeros="0" tabSelected="1" view="pageBreakPreview" zoomScaleSheetLayoutView="100" workbookViewId="0" topLeftCell="A1">
      <selection activeCell="E15" sqref="E15"/>
    </sheetView>
  </sheetViews>
  <sheetFormatPr defaultColWidth="9.140625" defaultRowHeight="27" customHeight="1"/>
  <cols>
    <col min="1" max="1" width="7.28125" style="2" customWidth="1"/>
    <col min="2" max="2" width="33.7109375" style="1" customWidth="1"/>
    <col min="3" max="3" width="12.00390625" style="9" customWidth="1"/>
    <col min="4" max="4" width="11.28125" style="11" customWidth="1"/>
    <col min="5" max="5" width="14.57421875" style="4" customWidth="1"/>
    <col min="6" max="6" width="18.7109375" style="0" customWidth="1"/>
    <col min="8" max="8" width="12.421875" style="0" customWidth="1"/>
    <col min="9" max="9" width="13.7109375" style="0" customWidth="1"/>
    <col min="10" max="10" width="12.00390625" style="0" customWidth="1"/>
    <col min="11" max="11" width="17.28125" style="0" customWidth="1"/>
  </cols>
  <sheetData>
    <row r="1" spans="1:6" ht="27" customHeight="1">
      <c r="A1" s="89"/>
      <c r="B1" s="90"/>
      <c r="C1" s="90"/>
      <c r="D1" s="90"/>
      <c r="E1" s="90"/>
      <c r="F1" s="90"/>
    </row>
    <row r="2" spans="1:6" s="40" customFormat="1" ht="22.5" customHeight="1">
      <c r="A2" s="77"/>
      <c r="B2" s="77"/>
      <c r="C2" s="78" t="s">
        <v>5</v>
      </c>
      <c r="D2" s="78"/>
      <c r="E2" s="78"/>
      <c r="F2" s="78"/>
    </row>
    <row r="3" spans="1:6" s="40" customFormat="1" ht="11.25" customHeight="1">
      <c r="A3" s="41"/>
      <c r="B3" s="41"/>
      <c r="C3" s="42"/>
      <c r="D3" s="42"/>
      <c r="E3" s="42"/>
      <c r="F3" s="42"/>
    </row>
    <row r="4" spans="1:6" s="40" customFormat="1" ht="22.5" customHeight="1">
      <c r="A4" s="79" t="s">
        <v>4</v>
      </c>
      <c r="B4" s="79"/>
      <c r="C4" s="79"/>
      <c r="D4" s="79"/>
      <c r="E4" s="79"/>
      <c r="F4" s="79"/>
    </row>
    <row r="5" spans="1:10" ht="38.25" customHeight="1">
      <c r="A5" s="84" t="s">
        <v>71</v>
      </c>
      <c r="B5" s="84"/>
      <c r="C5" s="84"/>
      <c r="D5" s="84"/>
      <c r="E5" s="84"/>
      <c r="F5" s="84"/>
      <c r="G5" s="28"/>
      <c r="H5" s="28"/>
      <c r="I5" s="28"/>
      <c r="J5" s="28"/>
    </row>
    <row r="6" spans="1:10" ht="27" customHeight="1" thickBot="1">
      <c r="A6" s="85" t="s">
        <v>70</v>
      </c>
      <c r="B6" s="85"/>
      <c r="C6" s="85"/>
      <c r="D6" s="85"/>
      <c r="E6" s="85"/>
      <c r="F6" s="85"/>
      <c r="G6" s="28"/>
      <c r="H6" s="28"/>
      <c r="I6" s="28"/>
      <c r="J6" s="28"/>
    </row>
    <row r="7" spans="1:10" ht="27" customHeight="1" thickBot="1">
      <c r="A7" s="46" t="s">
        <v>0</v>
      </c>
      <c r="B7" s="47" t="s">
        <v>1</v>
      </c>
      <c r="C7" s="82" t="s">
        <v>2</v>
      </c>
      <c r="D7" s="83"/>
      <c r="E7" s="47" t="s">
        <v>6</v>
      </c>
      <c r="F7" s="48" t="s">
        <v>3</v>
      </c>
      <c r="G7" s="28"/>
      <c r="H7" s="31"/>
      <c r="I7" s="28"/>
      <c r="J7" s="28"/>
    </row>
    <row r="8" spans="1:10" ht="30" customHeight="1">
      <c r="A8" s="86" t="s">
        <v>72</v>
      </c>
      <c r="B8" s="87"/>
      <c r="C8" s="87"/>
      <c r="D8" s="87"/>
      <c r="E8" s="87"/>
      <c r="F8" s="49"/>
      <c r="G8" s="28"/>
      <c r="H8" s="31"/>
      <c r="I8" s="28"/>
      <c r="J8" s="28"/>
    </row>
    <row r="9" spans="1:10" s="34" customFormat="1" ht="27" customHeight="1">
      <c r="A9" s="63">
        <v>10701</v>
      </c>
      <c r="B9" s="50" t="s">
        <v>7</v>
      </c>
      <c r="C9" s="64">
        <v>1</v>
      </c>
      <c r="D9" s="65" t="s">
        <v>8</v>
      </c>
      <c r="E9" s="91"/>
      <c r="F9" s="88">
        <f aca="true" t="shared" si="0" ref="F9:F30">IF(OR(ISERR($C9*E9)=TRUE,COUNTBLANK(E9)=1),"",((ROUND($C9,2)*ROUND(E9,2))))</f>
      </c>
      <c r="G9" s="32"/>
      <c r="H9" s="32"/>
      <c r="I9" s="33"/>
      <c r="J9" s="33"/>
    </row>
    <row r="10" spans="1:10" s="34" customFormat="1" ht="27" customHeight="1">
      <c r="A10" s="63">
        <v>10911</v>
      </c>
      <c r="B10" s="50" t="s">
        <v>9</v>
      </c>
      <c r="C10" s="64">
        <v>1</v>
      </c>
      <c r="D10" s="65" t="s">
        <v>8</v>
      </c>
      <c r="E10" s="91"/>
      <c r="F10" s="88">
        <f>IF(OR(ISERR($C10*E10)=TRUE,COUNTBLANK(E10)=1),"",((ROUND($C10,2)*ROUND(E10,2))))</f>
      </c>
      <c r="G10" s="32"/>
      <c r="H10" s="32"/>
      <c r="I10" s="33"/>
      <c r="J10" s="33"/>
    </row>
    <row r="11" spans="1:10" s="34" customFormat="1" ht="30" customHeight="1">
      <c r="A11" s="63">
        <v>10801</v>
      </c>
      <c r="B11" s="50" t="s">
        <v>65</v>
      </c>
      <c r="C11" s="64">
        <v>40</v>
      </c>
      <c r="D11" s="65" t="s">
        <v>13</v>
      </c>
      <c r="E11" s="91"/>
      <c r="F11" s="88">
        <f>IF(OR(ISERR($C11*E11)=TRUE,COUNTBLANK(E11)=1),"",((ROUND($C11,2)*ROUND(E11,2))))</f>
      </c>
      <c r="G11" s="32"/>
      <c r="H11" s="32"/>
      <c r="I11" s="33"/>
      <c r="J11" s="33"/>
    </row>
    <row r="12" spans="1:10" s="34" customFormat="1" ht="27" customHeight="1">
      <c r="A12" s="63">
        <v>10802</v>
      </c>
      <c r="B12" s="50" t="s">
        <v>64</v>
      </c>
      <c r="C12" s="64">
        <v>40</v>
      </c>
      <c r="D12" s="65" t="s">
        <v>13</v>
      </c>
      <c r="E12" s="91"/>
      <c r="F12" s="88">
        <f>IF(OR(ISERR($C12*E12)=TRUE,COUNTBLANK(E12)=1),"",((ROUND($C12,2)*ROUND(E12,2))))</f>
      </c>
      <c r="G12" s="32"/>
      <c r="H12" s="32"/>
      <c r="I12" s="33"/>
      <c r="J12" s="33"/>
    </row>
    <row r="13" spans="1:10" s="34" customFormat="1" ht="27" customHeight="1">
      <c r="A13" s="63">
        <v>20101</v>
      </c>
      <c r="B13" s="50" t="s">
        <v>10</v>
      </c>
      <c r="C13" s="64">
        <v>690</v>
      </c>
      <c r="D13" s="65" t="s">
        <v>11</v>
      </c>
      <c r="E13" s="91"/>
      <c r="F13" s="88">
        <f>IF(OR(ISERR($C13*E13)=TRUE,COUNTBLANK(E13)=1),"",((ROUND($C13,2)*ROUND(E13,2))))</f>
      </c>
      <c r="G13" s="32"/>
      <c r="H13" s="32"/>
      <c r="I13" s="33"/>
      <c r="J13" s="33"/>
    </row>
    <row r="14" spans="1:10" s="34" customFormat="1" ht="27" customHeight="1">
      <c r="A14" s="63">
        <v>20130</v>
      </c>
      <c r="B14" s="50" t="s">
        <v>12</v>
      </c>
      <c r="C14" s="64">
        <v>320</v>
      </c>
      <c r="D14" s="65" t="s">
        <v>13</v>
      </c>
      <c r="E14" s="91"/>
      <c r="F14" s="88">
        <f t="shared" si="0"/>
      </c>
      <c r="G14" s="32"/>
      <c r="H14" s="32"/>
      <c r="I14" s="33"/>
      <c r="J14" s="33"/>
    </row>
    <row r="15" spans="1:10" s="34" customFormat="1" ht="30" customHeight="1">
      <c r="A15" s="63">
        <v>20140</v>
      </c>
      <c r="B15" s="50" t="s">
        <v>14</v>
      </c>
      <c r="C15" s="64">
        <v>300</v>
      </c>
      <c r="D15" s="65" t="s">
        <v>15</v>
      </c>
      <c r="E15" s="91"/>
      <c r="F15" s="88">
        <f t="shared" si="0"/>
      </c>
      <c r="G15" s="32"/>
      <c r="H15" s="31"/>
      <c r="J15" s="33"/>
    </row>
    <row r="16" spans="1:10" s="34" customFormat="1" ht="30" customHeight="1">
      <c r="A16" s="63">
        <v>20219</v>
      </c>
      <c r="B16" s="50" t="s">
        <v>17</v>
      </c>
      <c r="C16" s="64">
        <v>340</v>
      </c>
      <c r="D16" s="65" t="s">
        <v>16</v>
      </c>
      <c r="E16" s="91"/>
      <c r="F16" s="88">
        <f t="shared" si="0"/>
      </c>
      <c r="G16" s="32"/>
      <c r="H16" s="32"/>
      <c r="I16" s="33"/>
      <c r="J16" s="33"/>
    </row>
    <row r="17" spans="1:10" s="34" customFormat="1" ht="30" customHeight="1">
      <c r="A17" s="63">
        <v>20221</v>
      </c>
      <c r="B17" s="50" t="s">
        <v>18</v>
      </c>
      <c r="C17" s="64">
        <v>675</v>
      </c>
      <c r="D17" s="65" t="s">
        <v>15</v>
      </c>
      <c r="E17" s="91"/>
      <c r="F17" s="88">
        <f t="shared" si="0"/>
      </c>
      <c r="G17" s="32"/>
      <c r="H17" s="32"/>
      <c r="I17" s="33"/>
      <c r="J17" s="33"/>
    </row>
    <row r="18" spans="1:10" s="34" customFormat="1" ht="30" customHeight="1">
      <c r="A18" s="63">
        <v>20303</v>
      </c>
      <c r="B18" s="50" t="s">
        <v>19</v>
      </c>
      <c r="C18" s="64">
        <v>210</v>
      </c>
      <c r="D18" s="65" t="s">
        <v>13</v>
      </c>
      <c r="E18" s="91"/>
      <c r="F18" s="88">
        <f t="shared" si="0"/>
      </c>
      <c r="G18" s="32"/>
      <c r="H18" s="32"/>
      <c r="I18" s="32"/>
      <c r="J18" s="33"/>
    </row>
    <row r="19" spans="1:10" s="34" customFormat="1" ht="30" customHeight="1">
      <c r="A19" s="63">
        <v>20322</v>
      </c>
      <c r="B19" s="50" t="s">
        <v>20</v>
      </c>
      <c r="C19" s="64">
        <v>465</v>
      </c>
      <c r="D19" s="65" t="s">
        <v>13</v>
      </c>
      <c r="E19" s="91"/>
      <c r="F19" s="88">
        <f t="shared" si="0"/>
      </c>
      <c r="G19" s="32"/>
      <c r="H19" s="32"/>
      <c r="I19" s="32"/>
      <c r="J19" s="33"/>
    </row>
    <row r="20" spans="1:10" s="34" customFormat="1" ht="30" customHeight="1">
      <c r="A20" s="63">
        <v>20323</v>
      </c>
      <c r="B20" s="50" t="s">
        <v>21</v>
      </c>
      <c r="C20" s="64">
        <v>2260</v>
      </c>
      <c r="D20" s="65" t="s">
        <v>22</v>
      </c>
      <c r="E20" s="91"/>
      <c r="F20" s="88">
        <f t="shared" si="0"/>
      </c>
      <c r="G20" s="32"/>
      <c r="H20" s="32"/>
      <c r="I20" s="32"/>
      <c r="J20" s="33"/>
    </row>
    <row r="21" spans="1:10" s="34" customFormat="1" ht="30" customHeight="1">
      <c r="A21" s="63">
        <v>20701</v>
      </c>
      <c r="B21" s="50" t="s">
        <v>23</v>
      </c>
      <c r="C21" s="64">
        <v>675</v>
      </c>
      <c r="D21" s="65" t="s">
        <v>15</v>
      </c>
      <c r="E21" s="91"/>
      <c r="F21" s="88">
        <f t="shared" si="0"/>
      </c>
      <c r="G21" s="32"/>
      <c r="H21" s="32"/>
      <c r="I21" s="32"/>
      <c r="J21" s="33"/>
    </row>
    <row r="22" spans="1:10" s="34" customFormat="1" ht="30" customHeight="1">
      <c r="A22" s="63">
        <v>21061</v>
      </c>
      <c r="B22" s="50" t="s">
        <v>103</v>
      </c>
      <c r="C22" s="64">
        <v>675</v>
      </c>
      <c r="D22" s="65" t="s">
        <v>15</v>
      </c>
      <c r="E22" s="91"/>
      <c r="F22" s="88">
        <f>IF(OR(ISERR($C22*E22)=TRUE,COUNTBLANK(E22)=1),"",((ROUND($C22,2)*ROUND(E22,2))))</f>
      </c>
      <c r="G22" s="32"/>
      <c r="H22" s="32"/>
      <c r="I22" s="32"/>
      <c r="J22" s="33"/>
    </row>
    <row r="23" spans="1:10" s="34" customFormat="1" ht="30" customHeight="1">
      <c r="A23" s="63">
        <v>30201</v>
      </c>
      <c r="B23" s="50" t="s">
        <v>25</v>
      </c>
      <c r="C23" s="64">
        <v>580</v>
      </c>
      <c r="D23" s="65" t="s">
        <v>13</v>
      </c>
      <c r="E23" s="92"/>
      <c r="F23" s="88">
        <f t="shared" si="0"/>
      </c>
      <c r="G23" s="32"/>
      <c r="H23" s="32"/>
      <c r="I23" s="32"/>
      <c r="J23" s="33"/>
    </row>
    <row r="24" spans="1:10" s="34" customFormat="1" ht="32.25" customHeight="1">
      <c r="A24" s="63">
        <v>30301</v>
      </c>
      <c r="B24" s="50" t="s">
        <v>31</v>
      </c>
      <c r="C24" s="64">
        <v>1350</v>
      </c>
      <c r="D24" s="65" t="s">
        <v>22</v>
      </c>
      <c r="E24" s="92"/>
      <c r="F24" s="88">
        <f t="shared" si="0"/>
      </c>
      <c r="G24" s="32"/>
      <c r="H24" s="32"/>
      <c r="I24" s="32"/>
      <c r="J24" s="33"/>
    </row>
    <row r="25" spans="1:10" s="34" customFormat="1" ht="30" customHeight="1">
      <c r="A25" s="63">
        <v>30302</v>
      </c>
      <c r="B25" s="50" t="s">
        <v>30</v>
      </c>
      <c r="C25" s="64">
        <v>1800</v>
      </c>
      <c r="D25" s="65" t="s">
        <v>22</v>
      </c>
      <c r="E25" s="92"/>
      <c r="F25" s="88">
        <f t="shared" si="0"/>
      </c>
      <c r="G25" s="32"/>
      <c r="H25" s="32"/>
      <c r="I25" s="32"/>
      <c r="J25" s="33"/>
    </row>
    <row r="26" spans="1:10" s="34" customFormat="1" ht="30" customHeight="1">
      <c r="A26" s="63">
        <v>30340</v>
      </c>
      <c r="B26" s="50" t="s">
        <v>26</v>
      </c>
      <c r="C26" s="64">
        <v>32</v>
      </c>
      <c r="D26" s="65" t="s">
        <v>22</v>
      </c>
      <c r="E26" s="92"/>
      <c r="F26" s="88">
        <f t="shared" si="0"/>
      </c>
      <c r="G26" s="32"/>
      <c r="H26" s="32"/>
      <c r="I26" s="32"/>
      <c r="J26" s="33"/>
    </row>
    <row r="27" spans="1:10" s="34" customFormat="1" ht="30" customHeight="1">
      <c r="A27" s="63">
        <v>40101</v>
      </c>
      <c r="B27" s="50" t="s">
        <v>33</v>
      </c>
      <c r="C27" s="64">
        <v>350</v>
      </c>
      <c r="D27" s="65" t="s">
        <v>16</v>
      </c>
      <c r="E27" s="92"/>
      <c r="F27" s="88">
        <f t="shared" si="0"/>
      </c>
      <c r="G27" s="32"/>
      <c r="H27" s="32"/>
      <c r="I27" s="32"/>
      <c r="J27" s="33"/>
    </row>
    <row r="28" spans="1:10" s="34" customFormat="1" ht="30" customHeight="1">
      <c r="A28" s="63">
        <v>40102</v>
      </c>
      <c r="B28" s="50" t="s">
        <v>34</v>
      </c>
      <c r="C28" s="64">
        <v>740</v>
      </c>
      <c r="D28" s="65" t="s">
        <v>16</v>
      </c>
      <c r="E28" s="92"/>
      <c r="F28" s="88">
        <f t="shared" si="0"/>
      </c>
      <c r="G28" s="32"/>
      <c r="H28" s="31"/>
      <c r="I28" s="31"/>
      <c r="J28" s="33"/>
    </row>
    <row r="29" spans="1:10" s="34" customFormat="1" ht="30" customHeight="1">
      <c r="A29" s="63">
        <v>40202</v>
      </c>
      <c r="B29" s="50" t="s">
        <v>61</v>
      </c>
      <c r="C29" s="64">
        <v>405</v>
      </c>
      <c r="D29" s="65" t="s">
        <v>16</v>
      </c>
      <c r="E29" s="92"/>
      <c r="F29" s="88">
        <f t="shared" si="0"/>
      </c>
      <c r="G29" s="32"/>
      <c r="H29" s="32"/>
      <c r="I29" s="32"/>
      <c r="J29" s="33"/>
    </row>
    <row r="30" spans="1:10" s="34" customFormat="1" ht="30" customHeight="1">
      <c r="A30" s="63">
        <v>40211</v>
      </c>
      <c r="B30" s="50" t="s">
        <v>27</v>
      </c>
      <c r="C30" s="64">
        <v>50</v>
      </c>
      <c r="D30" s="65" t="s">
        <v>28</v>
      </c>
      <c r="E30" s="92"/>
      <c r="F30" s="88">
        <f t="shared" si="0"/>
      </c>
      <c r="G30" s="32"/>
      <c r="H30" s="32"/>
      <c r="I30" s="32"/>
      <c r="J30" s="33"/>
    </row>
    <row r="31" spans="1:10" s="34" customFormat="1" ht="30" customHeight="1">
      <c r="A31" s="63">
        <v>40231</v>
      </c>
      <c r="B31" s="50" t="s">
        <v>60</v>
      </c>
      <c r="C31" s="64">
        <v>30</v>
      </c>
      <c r="D31" s="65" t="s">
        <v>15</v>
      </c>
      <c r="E31" s="92"/>
      <c r="F31" s="88">
        <f>IF(OR(ISERR($C31*E31)=TRUE,COUNTBLANK(E31)=1),"",((ROUND($C31,2)*ROUND(E31,2))))</f>
      </c>
      <c r="G31" s="32"/>
      <c r="H31" s="32"/>
      <c r="I31" s="32"/>
      <c r="J31" s="33"/>
    </row>
    <row r="32" spans="1:11" ht="36.75" customHeight="1">
      <c r="A32" s="80" t="s">
        <v>73</v>
      </c>
      <c r="B32" s="80"/>
      <c r="C32" s="80"/>
      <c r="D32" s="80"/>
      <c r="E32" s="80"/>
      <c r="F32" s="80"/>
      <c r="G32" s="27"/>
      <c r="H32" s="27"/>
      <c r="I32" s="32"/>
      <c r="J32" s="33"/>
      <c r="K32" s="34"/>
    </row>
    <row r="33" spans="1:10" s="34" customFormat="1" ht="27" customHeight="1">
      <c r="A33" s="66">
        <v>20217</v>
      </c>
      <c r="B33" s="50" t="s">
        <v>56</v>
      </c>
      <c r="C33" s="64">
        <v>200</v>
      </c>
      <c r="D33" s="65" t="s">
        <v>16</v>
      </c>
      <c r="E33" s="92"/>
      <c r="F33" s="88">
        <f>IF(OR(ISERR($C33*E33)=TRUE,COUNTBLANK(E33)=1),"",((ROUND($C33,2)*ROUND(E33,2))))</f>
      </c>
      <c r="G33" s="32"/>
      <c r="H33" s="32"/>
      <c r="I33" s="31"/>
      <c r="J33" s="33"/>
    </row>
    <row r="34" spans="1:11" s="34" customFormat="1" ht="30" customHeight="1">
      <c r="A34" s="66">
        <v>21001</v>
      </c>
      <c r="B34" s="50" t="s">
        <v>104</v>
      </c>
      <c r="C34" s="64">
        <v>1</v>
      </c>
      <c r="D34" s="65" t="s">
        <v>89</v>
      </c>
      <c r="E34" s="92"/>
      <c r="F34" s="88">
        <f>IF(OR(ISERR($C34*E34)=TRUE,COUNTBLANK(E34)=1),"",((ROUND($C34,2)*ROUND(E34,2))))</f>
      </c>
      <c r="G34" s="32"/>
      <c r="H34" s="32"/>
      <c r="I34" s="32"/>
      <c r="J34" s="36"/>
      <c r="K34" s="38"/>
    </row>
    <row r="35" spans="1:11" s="34" customFormat="1" ht="30" customHeight="1">
      <c r="A35" s="66">
        <v>21002</v>
      </c>
      <c r="B35" s="50" t="s">
        <v>57</v>
      </c>
      <c r="C35" s="64">
        <v>4</v>
      </c>
      <c r="D35" s="65" t="s">
        <v>29</v>
      </c>
      <c r="E35" s="92"/>
      <c r="F35" s="88">
        <f aca="true" t="shared" si="1" ref="F35:F44">IF(OR(ISERR($C35*E35)=TRUE,COUNTBLANK(E35)=1),"",((ROUND($C35,2)*ROUND(E35,2))))</f>
      </c>
      <c r="G35" s="32"/>
      <c r="H35" s="32"/>
      <c r="I35" s="32"/>
      <c r="J35" s="36"/>
      <c r="K35" s="38"/>
    </row>
    <row r="36" spans="1:11" s="34" customFormat="1" ht="27" customHeight="1">
      <c r="A36" s="66">
        <v>21012</v>
      </c>
      <c r="B36" s="50" t="s">
        <v>58</v>
      </c>
      <c r="C36" s="64">
        <v>1</v>
      </c>
      <c r="D36" s="65" t="s">
        <v>29</v>
      </c>
      <c r="E36" s="92"/>
      <c r="F36" s="88">
        <f>IF(OR(ISERR($C36*E36)=TRUE,COUNTBLANK(E36)=1),"",((ROUND($C36,2)*ROUND(E36,2))))</f>
      </c>
      <c r="G36" s="32"/>
      <c r="H36" s="32"/>
      <c r="I36" s="32"/>
      <c r="J36" s="36"/>
      <c r="K36" s="38"/>
    </row>
    <row r="37" spans="1:11" s="34" customFormat="1" ht="30" customHeight="1">
      <c r="A37" s="66">
        <v>21013</v>
      </c>
      <c r="B37" s="50" t="s">
        <v>59</v>
      </c>
      <c r="C37" s="64">
        <v>1</v>
      </c>
      <c r="D37" s="65" t="s">
        <v>89</v>
      </c>
      <c r="E37" s="92"/>
      <c r="F37" s="88">
        <f t="shared" si="1"/>
      </c>
      <c r="G37" s="32"/>
      <c r="H37" s="32"/>
      <c r="I37" s="32"/>
      <c r="J37" s="36"/>
      <c r="K37" s="38"/>
    </row>
    <row r="38" spans="1:11" s="34" customFormat="1" ht="30" customHeight="1">
      <c r="A38" s="66">
        <v>21018</v>
      </c>
      <c r="B38" s="50" t="s">
        <v>105</v>
      </c>
      <c r="C38" s="64">
        <v>25</v>
      </c>
      <c r="D38" s="65" t="s">
        <v>13</v>
      </c>
      <c r="E38" s="92"/>
      <c r="F38" s="88">
        <f>IF(OR(ISERR($C38*E38)=TRUE,COUNTBLANK(E38)=1),"",((ROUND($C38,2)*ROUND(E38,2))))</f>
      </c>
      <c r="G38" s="32"/>
      <c r="H38" s="32"/>
      <c r="I38" s="32"/>
      <c r="J38" s="36"/>
      <c r="K38" s="38"/>
    </row>
    <row r="39" spans="1:11" s="34" customFormat="1" ht="33" customHeight="1">
      <c r="A39" s="66">
        <v>21019</v>
      </c>
      <c r="B39" s="50" t="s">
        <v>106</v>
      </c>
      <c r="C39" s="64">
        <v>25</v>
      </c>
      <c r="D39" s="65" t="s">
        <v>13</v>
      </c>
      <c r="E39" s="92"/>
      <c r="F39" s="88">
        <f t="shared" si="1"/>
      </c>
      <c r="G39" s="32"/>
      <c r="H39" s="32"/>
      <c r="I39" s="32"/>
      <c r="J39" s="36"/>
      <c r="K39" s="38"/>
    </row>
    <row r="40" spans="1:11" s="34" customFormat="1" ht="27" customHeight="1">
      <c r="A40" s="66">
        <v>21051</v>
      </c>
      <c r="B40" s="50" t="s">
        <v>79</v>
      </c>
      <c r="C40" s="64">
        <v>1</v>
      </c>
      <c r="D40" s="65" t="s">
        <v>29</v>
      </c>
      <c r="E40" s="92"/>
      <c r="F40" s="88">
        <f t="shared" si="1"/>
      </c>
      <c r="G40" s="32"/>
      <c r="H40" s="32"/>
      <c r="I40" s="32"/>
      <c r="J40" s="36"/>
      <c r="K40" s="38"/>
    </row>
    <row r="41" spans="1:11" s="34" customFormat="1" ht="37.5" customHeight="1">
      <c r="A41" s="66">
        <v>21056</v>
      </c>
      <c r="B41" s="50" t="s">
        <v>90</v>
      </c>
      <c r="C41" s="64">
        <v>26</v>
      </c>
      <c r="D41" s="65" t="s">
        <v>24</v>
      </c>
      <c r="E41" s="92"/>
      <c r="F41" s="88">
        <f>IF(OR(ISERR($C41*E41)=TRUE,COUNTBLANK(E41)=1),"",((ROUND($C41,2)*ROUND(E41,2))))</f>
      </c>
      <c r="G41" s="32"/>
      <c r="H41" s="32"/>
      <c r="I41" s="32"/>
      <c r="J41" s="36"/>
      <c r="K41" s="38"/>
    </row>
    <row r="42" spans="1:11" s="34" customFormat="1" ht="37.5" customHeight="1">
      <c r="A42" s="66">
        <v>21057</v>
      </c>
      <c r="B42" s="50" t="s">
        <v>91</v>
      </c>
      <c r="C42" s="64">
        <v>26</v>
      </c>
      <c r="D42" s="65" t="s">
        <v>24</v>
      </c>
      <c r="E42" s="92"/>
      <c r="F42" s="88">
        <f t="shared" si="1"/>
      </c>
      <c r="G42" s="32"/>
      <c r="H42" s="32"/>
      <c r="I42" s="32"/>
      <c r="J42" s="36"/>
      <c r="K42" s="38"/>
    </row>
    <row r="43" spans="1:11" s="34" customFormat="1" ht="38.25" customHeight="1">
      <c r="A43" s="66">
        <v>21058</v>
      </c>
      <c r="B43" s="50" t="s">
        <v>92</v>
      </c>
      <c r="C43" s="64">
        <v>26</v>
      </c>
      <c r="D43" s="65" t="s">
        <v>24</v>
      </c>
      <c r="E43" s="92"/>
      <c r="F43" s="88">
        <f t="shared" si="1"/>
      </c>
      <c r="G43" s="32"/>
      <c r="H43" s="32"/>
      <c r="I43" s="32"/>
      <c r="J43" s="36"/>
      <c r="K43" s="38"/>
    </row>
    <row r="44" spans="1:11" s="34" customFormat="1" ht="33" customHeight="1">
      <c r="A44" s="66">
        <v>50411</v>
      </c>
      <c r="B44" s="50" t="s">
        <v>50</v>
      </c>
      <c r="C44" s="64">
        <v>52</v>
      </c>
      <c r="D44" s="65" t="s">
        <v>13</v>
      </c>
      <c r="E44" s="92"/>
      <c r="F44" s="88">
        <f t="shared" si="1"/>
      </c>
      <c r="G44" s="32"/>
      <c r="H44" s="32"/>
      <c r="I44" s="32"/>
      <c r="J44" s="36"/>
      <c r="K44" s="38"/>
    </row>
    <row r="45" spans="1:11" s="34" customFormat="1" ht="30" customHeight="1">
      <c r="A45" s="66">
        <v>50741</v>
      </c>
      <c r="B45" s="50" t="s">
        <v>49</v>
      </c>
      <c r="C45" s="64">
        <v>6</v>
      </c>
      <c r="D45" s="65" t="s">
        <v>29</v>
      </c>
      <c r="E45" s="92"/>
      <c r="F45" s="88">
        <f>IF(OR(ISERR($C45*E45)=TRUE,COUNTBLANK(E45)=1),"",((ROUND($C45,2)*ROUND(E45,2))))</f>
      </c>
      <c r="G45" s="32"/>
      <c r="H45" s="32"/>
      <c r="I45" s="32"/>
      <c r="J45" s="33"/>
      <c r="K45" s="38"/>
    </row>
    <row r="46" spans="1:11" s="34" customFormat="1" ht="30" customHeight="1" thickBot="1">
      <c r="A46" s="66">
        <v>50801</v>
      </c>
      <c r="B46" s="50" t="s">
        <v>53</v>
      </c>
      <c r="C46" s="64">
        <v>9</v>
      </c>
      <c r="D46" s="65" t="s">
        <v>29</v>
      </c>
      <c r="E46" s="92"/>
      <c r="F46" s="88">
        <f>IF(OR(ISERR($C46*E46)=TRUE,COUNTBLANK(E46)=1),"",((ROUND($C46,2)*ROUND(E46,2))))</f>
      </c>
      <c r="G46" s="32"/>
      <c r="H46" s="35"/>
      <c r="I46" s="32"/>
      <c r="J46" s="33"/>
      <c r="K46" s="37"/>
    </row>
    <row r="47" spans="1:10" ht="30" customHeight="1">
      <c r="A47" s="86" t="s">
        <v>74</v>
      </c>
      <c r="B47" s="87"/>
      <c r="C47" s="87"/>
      <c r="D47" s="87"/>
      <c r="E47" s="87"/>
      <c r="F47" s="49"/>
      <c r="G47" s="28"/>
      <c r="H47" s="31"/>
      <c r="I47" s="28"/>
      <c r="J47" s="28"/>
    </row>
    <row r="48" spans="1:10" s="34" customFormat="1" ht="30" customHeight="1">
      <c r="A48" s="66">
        <v>20311</v>
      </c>
      <c r="B48" s="50" t="s">
        <v>54</v>
      </c>
      <c r="C48" s="64">
        <v>6</v>
      </c>
      <c r="D48" s="65" t="s">
        <v>29</v>
      </c>
      <c r="E48" s="92"/>
      <c r="F48" s="88">
        <f aca="true" t="shared" si="2" ref="F48:F63">IF(OR(ISERR($C48*E48)=TRUE,COUNTBLANK(E48)=1),"",((ROUND($C48,2)*ROUND(E48,2))))</f>
      </c>
      <c r="G48" s="32"/>
      <c r="H48" s="32"/>
      <c r="I48" s="32"/>
      <c r="J48" s="33"/>
    </row>
    <row r="49" spans="1:10" s="34" customFormat="1" ht="30" customHeight="1">
      <c r="A49" s="66">
        <v>20501</v>
      </c>
      <c r="B49" s="54" t="s">
        <v>107</v>
      </c>
      <c r="C49" s="64">
        <v>1</v>
      </c>
      <c r="D49" s="65" t="s">
        <v>29</v>
      </c>
      <c r="E49" s="92"/>
      <c r="F49" s="88">
        <f t="shared" si="2"/>
      </c>
      <c r="G49" s="32"/>
      <c r="H49" s="32"/>
      <c r="I49" s="32"/>
      <c r="J49" s="33"/>
    </row>
    <row r="50" spans="1:10" s="34" customFormat="1" ht="30" customHeight="1">
      <c r="A50" s="66">
        <v>20314</v>
      </c>
      <c r="B50" s="50" t="s">
        <v>108</v>
      </c>
      <c r="C50" s="64">
        <v>508</v>
      </c>
      <c r="D50" s="65" t="s">
        <v>13</v>
      </c>
      <c r="E50" s="92"/>
      <c r="F50" s="88">
        <f>IF(OR(ISERR($C50*E50)=TRUE,COUNTBLANK(E50)=1),"",((ROUND($C50,2)*ROUND(E50,2))))</f>
      </c>
      <c r="G50" s="32"/>
      <c r="H50" s="32"/>
      <c r="I50" s="32"/>
      <c r="J50" s="33"/>
    </row>
    <row r="51" spans="1:10" s="34" customFormat="1" ht="30" customHeight="1">
      <c r="A51" s="69">
        <v>20336</v>
      </c>
      <c r="B51" s="55" t="s">
        <v>109</v>
      </c>
      <c r="C51" s="70">
        <v>12</v>
      </c>
      <c r="D51" s="71" t="s">
        <v>29</v>
      </c>
      <c r="E51" s="93"/>
      <c r="F51" s="88">
        <f>IF(OR(ISERR($C51*E51)=TRUE,COUNTBLANK(E51)=1),"",((ROUND($C51,2)*ROUND(E51,2))))</f>
      </c>
      <c r="G51" s="32"/>
      <c r="H51" s="32"/>
      <c r="I51" s="32"/>
      <c r="J51" s="33"/>
    </row>
    <row r="52" spans="1:10" s="34" customFormat="1" ht="30" customHeight="1">
      <c r="A52" s="69">
        <v>50211</v>
      </c>
      <c r="B52" s="51" t="s">
        <v>51</v>
      </c>
      <c r="C52" s="70">
        <v>484</v>
      </c>
      <c r="D52" s="71" t="s">
        <v>35</v>
      </c>
      <c r="E52" s="93"/>
      <c r="F52" s="88">
        <f t="shared" si="2"/>
      </c>
      <c r="G52" s="32"/>
      <c r="H52" s="32"/>
      <c r="I52" s="32"/>
      <c r="J52" s="33"/>
    </row>
    <row r="53" spans="1:10" s="34" customFormat="1" ht="30" customHeight="1">
      <c r="A53" s="69">
        <v>50412</v>
      </c>
      <c r="B53" s="51" t="s">
        <v>94</v>
      </c>
      <c r="C53" s="70">
        <v>6</v>
      </c>
      <c r="D53" s="71" t="s">
        <v>13</v>
      </c>
      <c r="E53" s="93"/>
      <c r="F53" s="88">
        <f t="shared" si="2"/>
      </c>
      <c r="G53" s="32"/>
      <c r="H53" s="32"/>
      <c r="I53" s="32"/>
      <c r="J53" s="33"/>
    </row>
    <row r="54" spans="1:10" s="34" customFormat="1" ht="30" customHeight="1">
      <c r="A54" s="66">
        <v>50413</v>
      </c>
      <c r="B54" s="50" t="s">
        <v>95</v>
      </c>
      <c r="C54" s="64">
        <v>97</v>
      </c>
      <c r="D54" s="65" t="s">
        <v>13</v>
      </c>
      <c r="E54" s="92"/>
      <c r="F54" s="88">
        <f>IF(OR(ISERR($C54*E54)=TRUE,COUNTBLANK(E54)=1),"",((ROUND($C54,2)*ROUND(E54,2))))</f>
      </c>
      <c r="G54" s="32"/>
      <c r="H54" s="32"/>
      <c r="I54" s="32"/>
      <c r="J54" s="33"/>
    </row>
    <row r="55" spans="1:10" s="34" customFormat="1" ht="30" customHeight="1">
      <c r="A55" s="66">
        <v>50414</v>
      </c>
      <c r="B55" s="50" t="s">
        <v>110</v>
      </c>
      <c r="C55" s="64">
        <v>44</v>
      </c>
      <c r="D55" s="65" t="s">
        <v>13</v>
      </c>
      <c r="E55" s="92"/>
      <c r="F55" s="88">
        <f>IF(OR(ISERR($C55*E55)=TRUE,COUNTBLANK(E55)=1),"",((ROUND($C55,2)*ROUND(E55,2))))</f>
      </c>
      <c r="G55" s="32"/>
      <c r="H55" s="32"/>
      <c r="I55" s="32"/>
      <c r="J55" s="33"/>
    </row>
    <row r="56" spans="1:10" s="34" customFormat="1" ht="30" customHeight="1">
      <c r="A56" s="66">
        <v>50415</v>
      </c>
      <c r="B56" s="50" t="s">
        <v>111</v>
      </c>
      <c r="C56" s="64">
        <v>285</v>
      </c>
      <c r="D56" s="65" t="s">
        <v>13</v>
      </c>
      <c r="E56" s="92"/>
      <c r="F56" s="88">
        <f>IF(OR(ISERR($C56*E56)=TRUE,COUNTBLANK(E56)=1),"",((ROUND($C56,2)*ROUND(E56,2))))</f>
      </c>
      <c r="G56" s="32"/>
      <c r="H56" s="32"/>
      <c r="I56" s="32"/>
      <c r="J56" s="33"/>
    </row>
    <row r="57" spans="1:10" s="34" customFormat="1" ht="30" customHeight="1">
      <c r="A57" s="66">
        <v>50723</v>
      </c>
      <c r="B57" s="50" t="s">
        <v>112</v>
      </c>
      <c r="C57" s="64">
        <v>4</v>
      </c>
      <c r="D57" s="65" t="s">
        <v>29</v>
      </c>
      <c r="E57" s="92"/>
      <c r="F57" s="88">
        <f t="shared" si="2"/>
      </c>
      <c r="G57" s="32"/>
      <c r="H57" s="32"/>
      <c r="I57" s="32"/>
      <c r="J57" s="33"/>
    </row>
    <row r="58" spans="1:10" s="34" customFormat="1" ht="30" customHeight="1">
      <c r="A58" s="66">
        <v>50792</v>
      </c>
      <c r="B58" s="50" t="s">
        <v>52</v>
      </c>
      <c r="C58" s="64">
        <v>1</v>
      </c>
      <c r="D58" s="65" t="s">
        <v>29</v>
      </c>
      <c r="E58" s="92"/>
      <c r="F58" s="88">
        <f t="shared" si="2"/>
      </c>
      <c r="G58" s="32"/>
      <c r="H58" s="32"/>
      <c r="I58" s="32"/>
      <c r="J58" s="33"/>
    </row>
    <row r="59" spans="1:10" s="34" customFormat="1" ht="30" customHeight="1">
      <c r="A59" s="66">
        <v>90031</v>
      </c>
      <c r="B59" s="50" t="s">
        <v>117</v>
      </c>
      <c r="C59" s="64">
        <v>2</v>
      </c>
      <c r="D59" s="65" t="s">
        <v>29</v>
      </c>
      <c r="E59" s="92"/>
      <c r="F59" s="88">
        <f t="shared" si="2"/>
      </c>
      <c r="G59" s="32"/>
      <c r="H59" s="32"/>
      <c r="I59" s="32"/>
      <c r="J59" s="33"/>
    </row>
    <row r="60" spans="1:10" s="34" customFormat="1" ht="30" customHeight="1">
      <c r="A60" s="66">
        <v>90032</v>
      </c>
      <c r="B60" s="50" t="s">
        <v>118</v>
      </c>
      <c r="C60" s="64">
        <v>1</v>
      </c>
      <c r="D60" s="65" t="s">
        <v>29</v>
      </c>
      <c r="E60" s="92"/>
      <c r="F60" s="88">
        <f t="shared" si="2"/>
      </c>
      <c r="G60" s="32"/>
      <c r="H60" s="32"/>
      <c r="I60" s="32"/>
      <c r="J60" s="33"/>
    </row>
    <row r="61" spans="1:10" s="34" customFormat="1" ht="30" customHeight="1">
      <c r="A61" s="66">
        <v>90033</v>
      </c>
      <c r="B61" s="54" t="s">
        <v>78</v>
      </c>
      <c r="C61" s="64">
        <v>1</v>
      </c>
      <c r="D61" s="65" t="s">
        <v>8</v>
      </c>
      <c r="E61" s="92"/>
      <c r="F61" s="88">
        <f t="shared" si="2"/>
      </c>
      <c r="G61" s="32"/>
      <c r="H61" s="32"/>
      <c r="I61" s="32"/>
      <c r="J61" s="33"/>
    </row>
    <row r="62" spans="1:10" s="34" customFormat="1" ht="30" customHeight="1">
      <c r="A62" s="66">
        <v>90034</v>
      </c>
      <c r="B62" s="54" t="s">
        <v>113</v>
      </c>
      <c r="C62" s="64">
        <v>1</v>
      </c>
      <c r="D62" s="65" t="s">
        <v>8</v>
      </c>
      <c r="E62" s="92"/>
      <c r="F62" s="88">
        <f>IF(OR(ISERR($C62*E62)=TRUE,COUNTBLANK(E62)=1),"",((ROUND($C62,2)*ROUND(E62,2))))</f>
      </c>
      <c r="G62" s="32"/>
      <c r="H62" s="32"/>
      <c r="I62" s="32"/>
      <c r="J62" s="33"/>
    </row>
    <row r="63" spans="1:9" s="33" customFormat="1" ht="30" customHeight="1">
      <c r="A63" s="66">
        <v>90035</v>
      </c>
      <c r="B63" s="50" t="s">
        <v>93</v>
      </c>
      <c r="C63" s="64">
        <v>1</v>
      </c>
      <c r="D63" s="65" t="s">
        <v>8</v>
      </c>
      <c r="E63" s="92"/>
      <c r="F63" s="88">
        <f t="shared" si="2"/>
      </c>
      <c r="G63" s="32"/>
      <c r="H63" s="32"/>
      <c r="I63" s="32"/>
    </row>
    <row r="64" spans="1:9" s="33" customFormat="1" ht="30" customHeight="1" thickBot="1">
      <c r="A64" s="66">
        <v>90036</v>
      </c>
      <c r="B64" s="54" t="s">
        <v>114</v>
      </c>
      <c r="C64" s="64">
        <v>1</v>
      </c>
      <c r="D64" s="65" t="s">
        <v>29</v>
      </c>
      <c r="E64" s="92"/>
      <c r="F64" s="88">
        <f>IF(OR(ISERR($C64*E64)=TRUE,COUNTBLANK(E64)=1),"",((ROUND($C64,2)*ROUND(E64,2))))</f>
      </c>
      <c r="G64" s="32"/>
      <c r="H64" s="35"/>
      <c r="I64" s="32"/>
    </row>
    <row r="65" spans="1:10" ht="30" customHeight="1">
      <c r="A65" s="86" t="s">
        <v>96</v>
      </c>
      <c r="B65" s="87"/>
      <c r="C65" s="87"/>
      <c r="D65" s="87"/>
      <c r="E65" s="87"/>
      <c r="F65" s="49"/>
      <c r="G65" s="28"/>
      <c r="H65" s="31"/>
      <c r="I65" s="28"/>
      <c r="J65" s="28"/>
    </row>
    <row r="66" spans="1:9" s="33" customFormat="1" ht="30" customHeight="1" thickBot="1">
      <c r="A66" s="66">
        <v>50722</v>
      </c>
      <c r="B66" s="54" t="s">
        <v>97</v>
      </c>
      <c r="C66" s="64">
        <v>1</v>
      </c>
      <c r="D66" s="65" t="s">
        <v>29</v>
      </c>
      <c r="E66" s="92"/>
      <c r="F66" s="88">
        <f>IF(OR(ISERR($C66*E66)=TRUE,COUNTBLANK(E66)=1),"",((ROUND($C66,2)*ROUND(E66,2))))</f>
      </c>
      <c r="G66" s="32"/>
      <c r="H66" s="35"/>
      <c r="I66" s="32"/>
    </row>
    <row r="67" spans="1:10" ht="30" customHeight="1">
      <c r="A67" s="86" t="s">
        <v>75</v>
      </c>
      <c r="B67" s="87"/>
      <c r="C67" s="87"/>
      <c r="D67" s="87"/>
      <c r="E67" s="87"/>
      <c r="F67" s="49"/>
      <c r="G67" s="28"/>
      <c r="H67" s="31"/>
      <c r="I67" s="28"/>
      <c r="J67" s="28"/>
    </row>
    <row r="68" spans="1:9" s="33" customFormat="1" ht="30" customHeight="1">
      <c r="A68" s="66">
        <v>20311</v>
      </c>
      <c r="B68" s="50" t="s">
        <v>80</v>
      </c>
      <c r="C68" s="64">
        <v>4</v>
      </c>
      <c r="D68" s="65" t="s">
        <v>29</v>
      </c>
      <c r="E68" s="92"/>
      <c r="F68" s="88">
        <f aca="true" t="shared" si="3" ref="F68:F73">IF(OR(ISERR($C68*E68)=TRUE,COUNTBLANK(E68)=1),"",((ROUND($C68,2)*ROUND(E68,2))))</f>
      </c>
      <c r="G68" s="32"/>
      <c r="H68" s="35"/>
      <c r="I68" s="32"/>
    </row>
    <row r="69" spans="1:9" s="33" customFormat="1" ht="30" customHeight="1">
      <c r="A69" s="66">
        <v>20336</v>
      </c>
      <c r="B69" s="50" t="s">
        <v>98</v>
      </c>
      <c r="C69" s="64">
        <v>14</v>
      </c>
      <c r="D69" s="65" t="s">
        <v>29</v>
      </c>
      <c r="E69" s="92"/>
      <c r="F69" s="88">
        <f t="shared" si="3"/>
      </c>
      <c r="G69" s="32"/>
      <c r="H69" s="35"/>
      <c r="I69" s="32"/>
    </row>
    <row r="70" spans="1:9" s="33" customFormat="1" ht="30" customHeight="1">
      <c r="A70" s="69">
        <v>50202</v>
      </c>
      <c r="B70" s="55" t="s">
        <v>101</v>
      </c>
      <c r="C70" s="70">
        <v>1</v>
      </c>
      <c r="D70" s="71" t="s">
        <v>8</v>
      </c>
      <c r="E70" s="93"/>
      <c r="F70" s="88">
        <f t="shared" si="3"/>
      </c>
      <c r="G70" s="32"/>
      <c r="H70" s="35"/>
      <c r="I70" s="32"/>
    </row>
    <row r="71" spans="1:9" s="33" customFormat="1" ht="30" customHeight="1">
      <c r="A71" s="69">
        <v>50212</v>
      </c>
      <c r="B71" s="55" t="s">
        <v>81</v>
      </c>
      <c r="C71" s="70">
        <v>599</v>
      </c>
      <c r="D71" s="71" t="s">
        <v>35</v>
      </c>
      <c r="E71" s="93"/>
      <c r="F71" s="88">
        <f t="shared" si="3"/>
      </c>
      <c r="G71" s="32"/>
      <c r="H71" s="35"/>
      <c r="I71" s="32"/>
    </row>
    <row r="72" spans="1:9" s="33" customFormat="1" ht="30" customHeight="1">
      <c r="A72" s="69">
        <v>50301</v>
      </c>
      <c r="B72" s="51" t="s">
        <v>115</v>
      </c>
      <c r="C72" s="70">
        <v>379</v>
      </c>
      <c r="D72" s="71" t="s">
        <v>62</v>
      </c>
      <c r="E72" s="93"/>
      <c r="F72" s="88">
        <f t="shared" si="3"/>
      </c>
      <c r="G72" s="32"/>
      <c r="H72" s="35"/>
      <c r="I72" s="32"/>
    </row>
    <row r="73" spans="1:9" s="33" customFormat="1" ht="30" customHeight="1">
      <c r="A73" s="69">
        <v>50353</v>
      </c>
      <c r="B73" s="55" t="s">
        <v>100</v>
      </c>
      <c r="C73" s="70">
        <v>220</v>
      </c>
      <c r="D73" s="71" t="s">
        <v>13</v>
      </c>
      <c r="E73" s="93"/>
      <c r="F73" s="88">
        <f t="shared" si="3"/>
      </c>
      <c r="G73" s="32"/>
      <c r="H73" s="35"/>
      <c r="I73" s="32"/>
    </row>
    <row r="74" spans="1:9" s="33" customFormat="1" ht="30" customHeight="1">
      <c r="A74" s="69">
        <v>50354</v>
      </c>
      <c r="B74" s="55" t="s">
        <v>55</v>
      </c>
      <c r="C74" s="70">
        <v>8</v>
      </c>
      <c r="D74" s="71" t="s">
        <v>29</v>
      </c>
      <c r="E74" s="93"/>
      <c r="F74" s="88">
        <f aca="true" t="shared" si="4" ref="F74:F79">IF(OR(ISERR($C74*E74)=TRUE,COUNTBLANK(E74)=1),"",((ROUND($C74,2)*ROUND(E74,2))))</f>
      </c>
      <c r="G74" s="32"/>
      <c r="H74" s="35"/>
      <c r="I74" s="32"/>
    </row>
    <row r="75" spans="1:9" s="33" customFormat="1" ht="30" customHeight="1">
      <c r="A75" s="69">
        <v>50361</v>
      </c>
      <c r="B75" s="55" t="s">
        <v>82</v>
      </c>
      <c r="C75" s="70">
        <v>1</v>
      </c>
      <c r="D75" s="71" t="s">
        <v>8</v>
      </c>
      <c r="E75" s="93"/>
      <c r="F75" s="88">
        <f t="shared" si="4"/>
      </c>
      <c r="G75" s="32"/>
      <c r="H75" s="35"/>
      <c r="I75" s="32"/>
    </row>
    <row r="76" spans="1:9" s="33" customFormat="1" ht="30" customHeight="1">
      <c r="A76" s="69">
        <v>50390</v>
      </c>
      <c r="B76" s="55" t="s">
        <v>36</v>
      </c>
      <c r="C76" s="70">
        <v>16</v>
      </c>
      <c r="D76" s="71" t="s">
        <v>29</v>
      </c>
      <c r="E76" s="93"/>
      <c r="F76" s="88">
        <f t="shared" si="4"/>
      </c>
      <c r="G76" s="32"/>
      <c r="H76" s="35"/>
      <c r="I76" s="32"/>
    </row>
    <row r="77" spans="1:9" s="33" customFormat="1" ht="30" customHeight="1">
      <c r="A77" s="69">
        <v>50701</v>
      </c>
      <c r="B77" s="55" t="s">
        <v>83</v>
      </c>
      <c r="C77" s="70">
        <v>4</v>
      </c>
      <c r="D77" s="71" t="s">
        <v>29</v>
      </c>
      <c r="E77" s="93"/>
      <c r="F77" s="88">
        <f t="shared" si="4"/>
      </c>
      <c r="G77" s="32"/>
      <c r="H77" s="35"/>
      <c r="I77" s="32"/>
    </row>
    <row r="78" spans="1:9" s="33" customFormat="1" ht="30" customHeight="1">
      <c r="A78" s="69">
        <v>50771</v>
      </c>
      <c r="B78" s="55" t="s">
        <v>99</v>
      </c>
      <c r="C78" s="70">
        <v>3</v>
      </c>
      <c r="D78" s="71" t="s">
        <v>29</v>
      </c>
      <c r="E78" s="93"/>
      <c r="F78" s="88">
        <f t="shared" si="4"/>
      </c>
      <c r="G78" s="32"/>
      <c r="H78" s="35"/>
      <c r="I78" s="32"/>
    </row>
    <row r="79" spans="1:9" s="33" customFormat="1" ht="30" customHeight="1" thickBot="1">
      <c r="A79" s="69">
        <v>50791</v>
      </c>
      <c r="B79" s="55" t="s">
        <v>116</v>
      </c>
      <c r="C79" s="70">
        <v>4</v>
      </c>
      <c r="D79" s="71" t="s">
        <v>29</v>
      </c>
      <c r="E79" s="93"/>
      <c r="F79" s="88">
        <f t="shared" si="4"/>
      </c>
      <c r="G79" s="32"/>
      <c r="H79" s="35"/>
      <c r="I79" s="32"/>
    </row>
    <row r="80" spans="1:10" ht="30" customHeight="1">
      <c r="A80" s="86" t="s">
        <v>76</v>
      </c>
      <c r="B80" s="87"/>
      <c r="C80" s="87"/>
      <c r="D80" s="87"/>
      <c r="E80" s="87"/>
      <c r="F80" s="49"/>
      <c r="G80" s="28"/>
      <c r="H80" s="31"/>
      <c r="I80" s="28"/>
      <c r="J80" s="28"/>
    </row>
    <row r="81" spans="1:10" s="34" customFormat="1" ht="37.5" customHeight="1">
      <c r="A81" s="66">
        <v>60230</v>
      </c>
      <c r="B81" s="50" t="s">
        <v>66</v>
      </c>
      <c r="C81" s="65">
        <v>50</v>
      </c>
      <c r="D81" s="65" t="s">
        <v>62</v>
      </c>
      <c r="E81" s="94"/>
      <c r="F81" s="88">
        <f aca="true" t="shared" si="5" ref="F81:F86">IF(OR(ISERR($C81*E81)=TRUE,COUNTBLANK(E81)=1),"",((ROUND($C81,2)*ROUND(E81,2))))</f>
      </c>
      <c r="G81" s="32"/>
      <c r="H81" s="32"/>
      <c r="I81" s="32"/>
      <c r="J81" s="33"/>
    </row>
    <row r="82" spans="1:10" s="33" customFormat="1" ht="37.5" customHeight="1">
      <c r="A82" s="66">
        <v>60232</v>
      </c>
      <c r="B82" s="50" t="s">
        <v>67</v>
      </c>
      <c r="C82" s="65">
        <v>470</v>
      </c>
      <c r="D82" s="65" t="s">
        <v>62</v>
      </c>
      <c r="E82" s="94"/>
      <c r="F82" s="88">
        <f t="shared" si="5"/>
      </c>
      <c r="G82" s="32"/>
      <c r="H82" s="29"/>
      <c r="I82" s="32"/>
      <c r="J82" s="44"/>
    </row>
    <row r="83" spans="1:10" s="33" customFormat="1" ht="37.5" customHeight="1">
      <c r="A83" s="66">
        <v>60401</v>
      </c>
      <c r="B83" s="50" t="s">
        <v>68</v>
      </c>
      <c r="C83" s="65">
        <v>4</v>
      </c>
      <c r="D83" s="65" t="s">
        <v>24</v>
      </c>
      <c r="E83" s="94"/>
      <c r="F83" s="88">
        <f t="shared" si="5"/>
      </c>
      <c r="G83" s="32"/>
      <c r="H83" s="29"/>
      <c r="I83" s="32"/>
      <c r="J83" s="44"/>
    </row>
    <row r="84" spans="1:10" s="33" customFormat="1" ht="37.5" customHeight="1">
      <c r="A84" s="66">
        <v>60427</v>
      </c>
      <c r="B84" s="50" t="s">
        <v>87</v>
      </c>
      <c r="C84" s="65">
        <v>1</v>
      </c>
      <c r="D84" s="65" t="s">
        <v>24</v>
      </c>
      <c r="E84" s="94"/>
      <c r="F84" s="88">
        <f t="shared" si="5"/>
      </c>
      <c r="G84" s="32"/>
      <c r="H84" s="29"/>
      <c r="I84" s="32"/>
      <c r="J84" s="44"/>
    </row>
    <row r="85" spans="1:10" s="33" customFormat="1" ht="37.5" customHeight="1">
      <c r="A85" s="66">
        <v>60261</v>
      </c>
      <c r="B85" s="50" t="s">
        <v>69</v>
      </c>
      <c r="C85" s="65">
        <v>520</v>
      </c>
      <c r="D85" s="65" t="s">
        <v>62</v>
      </c>
      <c r="E85" s="94"/>
      <c r="F85" s="88">
        <f t="shared" si="5"/>
      </c>
      <c r="G85" s="32"/>
      <c r="H85" s="29"/>
      <c r="I85" s="32"/>
      <c r="J85" s="44"/>
    </row>
    <row r="86" spans="1:10" s="33" customFormat="1" ht="37.5" customHeight="1" thickBot="1">
      <c r="A86" s="66">
        <v>60702</v>
      </c>
      <c r="B86" s="50" t="s">
        <v>88</v>
      </c>
      <c r="C86" s="65">
        <v>1</v>
      </c>
      <c r="D86" s="65" t="s">
        <v>24</v>
      </c>
      <c r="E86" s="94"/>
      <c r="F86" s="88">
        <f t="shared" si="5"/>
      </c>
      <c r="G86" s="32"/>
      <c r="H86" s="29"/>
      <c r="I86" s="32"/>
      <c r="J86" s="44"/>
    </row>
    <row r="87" spans="1:10" ht="30" customHeight="1">
      <c r="A87" s="86" t="s">
        <v>77</v>
      </c>
      <c r="B87" s="87"/>
      <c r="C87" s="87"/>
      <c r="D87" s="87"/>
      <c r="E87" s="87"/>
      <c r="F87" s="49"/>
      <c r="G87" s="28"/>
      <c r="H87" s="31"/>
      <c r="I87" s="28"/>
      <c r="J87" s="28"/>
    </row>
    <row r="88" spans="1:10" s="34" customFormat="1" ht="42.75" customHeight="1">
      <c r="A88" s="66">
        <v>10703</v>
      </c>
      <c r="B88" s="50" t="s">
        <v>37</v>
      </c>
      <c r="C88" s="65">
        <v>1</v>
      </c>
      <c r="D88" s="65" t="s">
        <v>84</v>
      </c>
      <c r="E88" s="94"/>
      <c r="F88" s="88">
        <f aca="true" t="shared" si="6" ref="F88:F93">IF(OR(ISERR($C88*E88)=TRUE,COUNTBLANK(E88)=1),"",((ROUND($C88,2)*ROUND(E88,2))))</f>
      </c>
      <c r="G88" s="32"/>
      <c r="H88" s="31"/>
      <c r="I88" s="45"/>
      <c r="J88" s="33"/>
    </row>
    <row r="89" spans="1:10" s="34" customFormat="1" ht="30" customHeight="1">
      <c r="A89" s="66">
        <v>10913</v>
      </c>
      <c r="B89" s="50" t="s">
        <v>38</v>
      </c>
      <c r="C89" s="65">
        <v>1</v>
      </c>
      <c r="D89" s="65" t="s">
        <v>84</v>
      </c>
      <c r="E89" s="94"/>
      <c r="F89" s="88">
        <f t="shared" si="6"/>
      </c>
      <c r="G89" s="32"/>
      <c r="H89" s="32"/>
      <c r="I89" s="32"/>
      <c r="J89" s="33"/>
    </row>
    <row r="90" spans="1:10" s="34" customFormat="1" ht="32.25" customHeight="1">
      <c r="A90" s="66">
        <v>40381</v>
      </c>
      <c r="B90" s="50" t="s">
        <v>85</v>
      </c>
      <c r="C90" s="65">
        <v>40</v>
      </c>
      <c r="D90" s="72" t="s">
        <v>62</v>
      </c>
      <c r="E90" s="94"/>
      <c r="F90" s="88">
        <f t="shared" si="6"/>
      </c>
      <c r="G90" s="32"/>
      <c r="H90" s="32"/>
      <c r="I90" s="32"/>
      <c r="J90" s="33"/>
    </row>
    <row r="91" spans="1:10" s="34" customFormat="1" ht="30" customHeight="1">
      <c r="A91" s="66">
        <v>70002</v>
      </c>
      <c r="B91" s="50" t="s">
        <v>39</v>
      </c>
      <c r="C91" s="65">
        <v>20</v>
      </c>
      <c r="D91" s="65" t="s">
        <v>62</v>
      </c>
      <c r="E91" s="94"/>
      <c r="F91" s="88">
        <f t="shared" si="6"/>
      </c>
      <c r="G91" s="32"/>
      <c r="H91" s="32"/>
      <c r="I91" s="32"/>
      <c r="J91" s="33"/>
    </row>
    <row r="92" spans="1:10" s="34" customFormat="1" ht="30" customHeight="1">
      <c r="A92" s="66">
        <v>70003</v>
      </c>
      <c r="B92" s="50" t="s">
        <v>40</v>
      </c>
      <c r="C92" s="65">
        <v>120</v>
      </c>
      <c r="D92" s="65" t="s">
        <v>62</v>
      </c>
      <c r="E92" s="94"/>
      <c r="F92" s="88">
        <f t="shared" si="6"/>
      </c>
      <c r="G92" s="32"/>
      <c r="H92" s="32"/>
      <c r="I92" s="32"/>
      <c r="J92" s="33"/>
    </row>
    <row r="93" spans="1:10" s="34" customFormat="1" ht="30" customHeight="1">
      <c r="A93" s="66">
        <v>70405</v>
      </c>
      <c r="B93" s="50" t="s">
        <v>63</v>
      </c>
      <c r="C93" s="65">
        <v>1</v>
      </c>
      <c r="D93" s="65" t="s">
        <v>24</v>
      </c>
      <c r="E93" s="94"/>
      <c r="F93" s="88">
        <f t="shared" si="6"/>
      </c>
      <c r="G93" s="32"/>
      <c r="H93" s="32"/>
      <c r="I93" s="32"/>
      <c r="J93" s="33"/>
    </row>
    <row r="94" spans="1:10" s="34" customFormat="1" ht="30" customHeight="1">
      <c r="A94" s="66">
        <v>70407</v>
      </c>
      <c r="B94" s="50" t="s">
        <v>41</v>
      </c>
      <c r="C94" s="65">
        <v>1</v>
      </c>
      <c r="D94" s="65" t="s">
        <v>24</v>
      </c>
      <c r="E94" s="94"/>
      <c r="F94" s="88">
        <f aca="true" t="shared" si="7" ref="F94:F103">IF(OR(ISERR($C94*E94)=TRUE,COUNTBLANK(E94)=1),"",((ROUND($C94,2)*ROUND(E94,2))))</f>
      </c>
      <c r="G94" s="32"/>
      <c r="H94" s="32"/>
      <c r="I94" s="32"/>
      <c r="J94" s="33"/>
    </row>
    <row r="95" spans="1:10" s="34" customFormat="1" ht="30" customHeight="1">
      <c r="A95" s="66">
        <v>70408</v>
      </c>
      <c r="B95" s="50" t="s">
        <v>42</v>
      </c>
      <c r="C95" s="65">
        <v>140</v>
      </c>
      <c r="D95" s="65" t="s">
        <v>62</v>
      </c>
      <c r="E95" s="94"/>
      <c r="F95" s="88">
        <f t="shared" si="7"/>
      </c>
      <c r="G95" s="32"/>
      <c r="H95" s="32"/>
      <c r="I95" s="32"/>
      <c r="J95" s="33"/>
    </row>
    <row r="96" spans="1:10" s="34" customFormat="1" ht="30" customHeight="1">
      <c r="A96" s="66">
        <v>70413</v>
      </c>
      <c r="B96" s="50" t="s">
        <v>43</v>
      </c>
      <c r="C96" s="65">
        <v>8</v>
      </c>
      <c r="D96" s="65" t="s">
        <v>62</v>
      </c>
      <c r="E96" s="94"/>
      <c r="F96" s="88">
        <f t="shared" si="7"/>
      </c>
      <c r="G96" s="32"/>
      <c r="H96" s="32"/>
      <c r="I96" s="32"/>
      <c r="J96" s="33"/>
    </row>
    <row r="97" spans="1:10" s="34" customFormat="1" ht="30" customHeight="1">
      <c r="A97" s="66">
        <v>70414</v>
      </c>
      <c r="B97" s="50" t="s">
        <v>44</v>
      </c>
      <c r="C97" s="65">
        <v>2</v>
      </c>
      <c r="D97" s="65" t="s">
        <v>24</v>
      </c>
      <c r="E97" s="94"/>
      <c r="F97" s="88">
        <f t="shared" si="7"/>
      </c>
      <c r="G97" s="32"/>
      <c r="H97" s="32"/>
      <c r="I97" s="32"/>
      <c r="J97" s="33"/>
    </row>
    <row r="98" spans="1:10" s="34" customFormat="1" ht="30" customHeight="1">
      <c r="A98" s="66">
        <v>70415</v>
      </c>
      <c r="B98" s="50" t="s">
        <v>45</v>
      </c>
      <c r="C98" s="65">
        <v>1</v>
      </c>
      <c r="D98" s="65" t="s">
        <v>24</v>
      </c>
      <c r="E98" s="94"/>
      <c r="F98" s="88">
        <f t="shared" si="7"/>
      </c>
      <c r="G98" s="32"/>
      <c r="H98" s="32"/>
      <c r="I98" s="32"/>
      <c r="J98" s="33"/>
    </row>
    <row r="99" spans="1:10" s="34" customFormat="1" ht="30" customHeight="1">
      <c r="A99" s="66">
        <v>70419</v>
      </c>
      <c r="B99" s="50" t="s">
        <v>102</v>
      </c>
      <c r="C99" s="65">
        <v>1</v>
      </c>
      <c r="D99" s="65" t="s">
        <v>24</v>
      </c>
      <c r="E99" s="94"/>
      <c r="F99" s="88">
        <f t="shared" si="7"/>
      </c>
      <c r="G99" s="32"/>
      <c r="H99" s="32"/>
      <c r="I99" s="32"/>
      <c r="J99" s="33"/>
    </row>
    <row r="100" spans="1:10" s="34" customFormat="1" ht="30" customHeight="1">
      <c r="A100" s="66">
        <v>70424</v>
      </c>
      <c r="B100" s="50" t="s">
        <v>86</v>
      </c>
      <c r="C100" s="65">
        <v>10</v>
      </c>
      <c r="D100" s="65" t="s">
        <v>62</v>
      </c>
      <c r="E100" s="94"/>
      <c r="F100" s="88">
        <f t="shared" si="7"/>
      </c>
      <c r="G100" s="32"/>
      <c r="H100" s="32"/>
      <c r="I100" s="32"/>
      <c r="J100" s="33"/>
    </row>
    <row r="101" spans="1:10" s="34" customFormat="1" ht="30" customHeight="1">
      <c r="A101" s="66">
        <v>70428</v>
      </c>
      <c r="B101" s="50" t="s">
        <v>46</v>
      </c>
      <c r="C101" s="65">
        <v>1</v>
      </c>
      <c r="D101" s="65" t="s">
        <v>24</v>
      </c>
      <c r="E101" s="94"/>
      <c r="F101" s="88">
        <f t="shared" si="7"/>
      </c>
      <c r="G101" s="32"/>
      <c r="H101" s="32"/>
      <c r="I101" s="32"/>
      <c r="J101" s="33"/>
    </row>
    <row r="102" spans="1:10" s="34" customFormat="1" ht="30" customHeight="1">
      <c r="A102" s="66">
        <v>70429</v>
      </c>
      <c r="B102" s="50" t="s">
        <v>47</v>
      </c>
      <c r="C102" s="65">
        <v>1</v>
      </c>
      <c r="D102" s="65" t="s">
        <v>24</v>
      </c>
      <c r="E102" s="94"/>
      <c r="F102" s="88">
        <f t="shared" si="7"/>
      </c>
      <c r="G102" s="32"/>
      <c r="H102" s="32"/>
      <c r="I102" s="32"/>
      <c r="J102" s="33"/>
    </row>
    <row r="103" spans="1:10" s="34" customFormat="1" ht="30" customHeight="1">
      <c r="A103" s="66">
        <v>70440</v>
      </c>
      <c r="B103" s="50" t="s">
        <v>48</v>
      </c>
      <c r="C103" s="65">
        <v>15</v>
      </c>
      <c r="D103" s="65" t="s">
        <v>62</v>
      </c>
      <c r="E103" s="94"/>
      <c r="F103" s="88">
        <f t="shared" si="7"/>
      </c>
      <c r="G103" s="32"/>
      <c r="H103" s="32"/>
      <c r="I103" s="32"/>
      <c r="J103" s="33"/>
    </row>
    <row r="104" spans="1:10" s="34" customFormat="1" ht="30" customHeight="1">
      <c r="A104" s="73"/>
      <c r="B104" s="56"/>
      <c r="C104" s="67"/>
      <c r="D104" s="68"/>
      <c r="E104" s="57"/>
      <c r="F104" s="53"/>
      <c r="G104" s="32"/>
      <c r="H104" s="39"/>
      <c r="I104" s="32"/>
      <c r="J104" s="33"/>
    </row>
    <row r="105" spans="1:10" ht="27" customHeight="1" thickBot="1">
      <c r="A105" s="74"/>
      <c r="B105" s="59"/>
      <c r="C105" s="75"/>
      <c r="D105" s="76"/>
      <c r="E105" s="52"/>
      <c r="F105" s="53"/>
      <c r="G105" s="28"/>
      <c r="H105" s="28"/>
      <c r="I105" s="28"/>
      <c r="J105" s="28"/>
    </row>
    <row r="106" spans="1:10" ht="30" customHeight="1" thickBot="1">
      <c r="A106" s="74"/>
      <c r="B106" s="59" t="s">
        <v>32</v>
      </c>
      <c r="C106" s="75"/>
      <c r="D106" s="76"/>
      <c r="E106" s="52"/>
      <c r="F106" s="62">
        <f>SUM(F9:F103)</f>
        <v>0</v>
      </c>
      <c r="G106" s="43" t="str">
        <f>IF((SUM(F:F)/2)=F106,"CHECKS","NO GOOD")</f>
        <v>CHECKS</v>
      </c>
      <c r="H106" s="39"/>
      <c r="I106" s="30"/>
      <c r="J106" s="28"/>
    </row>
    <row r="107" spans="1:10" ht="27" customHeight="1">
      <c r="A107" s="58"/>
      <c r="B107" s="59"/>
      <c r="C107" s="60"/>
      <c r="D107" s="61"/>
      <c r="E107" s="52"/>
      <c r="F107" s="53"/>
      <c r="G107" s="28"/>
      <c r="H107" s="39"/>
      <c r="I107" s="39"/>
      <c r="J107" s="28"/>
    </row>
    <row r="108" spans="1:6" ht="27" customHeight="1">
      <c r="A108" s="16"/>
      <c r="B108" s="13"/>
      <c r="C108" s="3"/>
      <c r="D108" s="21"/>
      <c r="E108" s="10"/>
      <c r="F108" s="12"/>
    </row>
    <row r="109" spans="1:6" ht="31.5" customHeight="1">
      <c r="A109" s="16"/>
      <c r="B109" s="13"/>
      <c r="C109" s="3"/>
      <c r="D109" s="21"/>
      <c r="E109" s="10"/>
      <c r="F109" s="12"/>
    </row>
    <row r="110" spans="1:6" ht="27" customHeight="1">
      <c r="A110" s="16"/>
      <c r="B110" s="13"/>
      <c r="C110" s="3"/>
      <c r="D110" s="21"/>
      <c r="E110" s="10"/>
      <c r="F110" s="12"/>
    </row>
    <row r="111" spans="1:6" ht="27" customHeight="1">
      <c r="A111" s="16"/>
      <c r="B111" s="13"/>
      <c r="C111" s="3"/>
      <c r="D111" s="21"/>
      <c r="E111" s="10"/>
      <c r="F111" s="12"/>
    </row>
    <row r="112" spans="1:6" ht="27" customHeight="1">
      <c r="A112" s="81"/>
      <c r="B112" s="81"/>
      <c r="C112" s="81"/>
      <c r="D112" s="81"/>
      <c r="E112" s="81"/>
      <c r="F112" s="81"/>
    </row>
    <row r="113" spans="1:6" ht="27" customHeight="1">
      <c r="A113" s="19"/>
      <c r="B113" s="14"/>
      <c r="C113" s="18"/>
      <c r="D113" s="15"/>
      <c r="E113" s="10"/>
      <c r="F113" s="12"/>
    </row>
    <row r="114" spans="1:6" ht="27" customHeight="1">
      <c r="A114" s="19"/>
      <c r="B114" s="14"/>
      <c r="C114" s="18"/>
      <c r="D114" s="15"/>
      <c r="E114" s="10"/>
      <c r="F114" s="12"/>
    </row>
    <row r="115" spans="1:6" ht="27" customHeight="1">
      <c r="A115" s="19"/>
      <c r="B115" s="14"/>
      <c r="C115" s="18"/>
      <c r="D115" s="15"/>
      <c r="E115" s="10"/>
      <c r="F115" s="12"/>
    </row>
    <row r="116" spans="1:6" ht="27" customHeight="1">
      <c r="A116" s="19"/>
      <c r="B116" s="17"/>
      <c r="C116" s="18"/>
      <c r="D116" s="15"/>
      <c r="E116" s="10"/>
      <c r="F116" s="12"/>
    </row>
    <row r="117" spans="1:6" ht="27" customHeight="1">
      <c r="A117" s="19"/>
      <c r="B117" s="17"/>
      <c r="C117" s="18"/>
      <c r="D117" s="15"/>
      <c r="E117" s="10"/>
      <c r="F117" s="12"/>
    </row>
    <row r="118" spans="1:6" ht="27" customHeight="1">
      <c r="A118" s="16"/>
      <c r="B118" s="17"/>
      <c r="C118" s="18"/>
      <c r="D118" s="15"/>
      <c r="E118" s="10"/>
      <c r="F118" s="12"/>
    </row>
    <row r="119" spans="1:6" ht="27" customHeight="1">
      <c r="A119" s="16"/>
      <c r="B119" s="17"/>
      <c r="C119" s="18"/>
      <c r="D119" s="15"/>
      <c r="E119" s="10"/>
      <c r="F119" s="12"/>
    </row>
    <row r="120" spans="1:6" ht="27" customHeight="1">
      <c r="A120" s="16"/>
      <c r="B120" s="17"/>
      <c r="C120" s="18"/>
      <c r="D120" s="15"/>
      <c r="E120" s="10"/>
      <c r="F120" s="12"/>
    </row>
    <row r="121" spans="1:6" ht="27" customHeight="1">
      <c r="A121" s="16"/>
      <c r="B121" s="14"/>
      <c r="C121" s="18"/>
      <c r="D121" s="15"/>
      <c r="E121" s="10"/>
      <c r="F121" s="12"/>
    </row>
    <row r="122" spans="1:6" ht="27" customHeight="1">
      <c r="A122" s="16"/>
      <c r="B122" s="17"/>
      <c r="C122" s="18"/>
      <c r="D122" s="15"/>
      <c r="E122" s="10"/>
      <c r="F122" s="12"/>
    </row>
    <row r="123" spans="1:6" ht="27" customHeight="1">
      <c r="A123" s="16"/>
      <c r="B123" s="17"/>
      <c r="C123" s="18"/>
      <c r="D123" s="15"/>
      <c r="E123" s="10"/>
      <c r="F123" s="12"/>
    </row>
    <row r="124" spans="1:6" ht="27" customHeight="1">
      <c r="A124" s="16"/>
      <c r="B124" s="14"/>
      <c r="C124" s="18"/>
      <c r="D124" s="15"/>
      <c r="E124" s="10"/>
      <c r="F124" s="12"/>
    </row>
    <row r="125" spans="1:6" ht="27" customHeight="1">
      <c r="A125" s="16"/>
      <c r="B125" s="14"/>
      <c r="C125" s="18"/>
      <c r="D125" s="15"/>
      <c r="E125" s="10"/>
      <c r="F125" s="12"/>
    </row>
    <row r="126" spans="1:6" ht="27" customHeight="1">
      <c r="A126" s="16"/>
      <c r="B126" s="14"/>
      <c r="C126" s="18"/>
      <c r="D126" s="15"/>
      <c r="E126" s="10"/>
      <c r="F126" s="12"/>
    </row>
    <row r="127" spans="1:6" ht="27" customHeight="1">
      <c r="A127" s="16"/>
      <c r="B127" s="14"/>
      <c r="C127" s="18"/>
      <c r="D127" s="15"/>
      <c r="E127" s="10"/>
      <c r="F127" s="12"/>
    </row>
    <row r="128" spans="1:6" ht="27" customHeight="1">
      <c r="A128" s="16"/>
      <c r="B128" s="14"/>
      <c r="C128" s="18"/>
      <c r="D128" s="15"/>
      <c r="E128" s="10"/>
      <c r="F128" s="12"/>
    </row>
    <row r="129" spans="1:6" ht="27" customHeight="1">
      <c r="A129" s="16"/>
      <c r="B129" s="17"/>
      <c r="C129" s="18"/>
      <c r="D129" s="15"/>
      <c r="E129" s="10"/>
      <c r="F129" s="12"/>
    </row>
    <row r="130" spans="1:6" ht="27" customHeight="1">
      <c r="A130" s="16"/>
      <c r="B130" s="17"/>
      <c r="C130" s="18"/>
      <c r="D130" s="15"/>
      <c r="E130" s="10"/>
      <c r="F130" s="12"/>
    </row>
    <row r="131" spans="1:6" ht="27" customHeight="1">
      <c r="A131" s="16"/>
      <c r="B131" s="17"/>
      <c r="C131" s="18"/>
      <c r="D131" s="15"/>
      <c r="E131" s="10"/>
      <c r="F131" s="12"/>
    </row>
    <row r="132" spans="1:6" ht="27" customHeight="1">
      <c r="A132" s="16"/>
      <c r="B132" s="17"/>
      <c r="C132" s="18"/>
      <c r="D132" s="15"/>
      <c r="E132" s="10"/>
      <c r="F132" s="12"/>
    </row>
    <row r="133" spans="1:6" ht="27" customHeight="1">
      <c r="A133" s="16"/>
      <c r="B133" s="17"/>
      <c r="C133" s="18"/>
      <c r="D133" s="15"/>
      <c r="E133" s="10"/>
      <c r="F133" s="12"/>
    </row>
    <row r="134" spans="1:6" ht="27" customHeight="1">
      <c r="A134" s="16"/>
      <c r="B134" s="17"/>
      <c r="C134" s="18"/>
      <c r="D134" s="15"/>
      <c r="E134" s="10"/>
      <c r="F134" s="12"/>
    </row>
    <row r="135" spans="1:6" ht="27" customHeight="1">
      <c r="A135" s="16"/>
      <c r="B135" s="17"/>
      <c r="C135" s="18"/>
      <c r="D135" s="15"/>
      <c r="E135" s="10"/>
      <c r="F135" s="12"/>
    </row>
    <row r="136" spans="1:6" ht="27" customHeight="1">
      <c r="A136" s="16"/>
      <c r="B136" s="17"/>
      <c r="C136" s="18"/>
      <c r="D136" s="15"/>
      <c r="E136" s="10"/>
      <c r="F136" s="12"/>
    </row>
    <row r="137" spans="1:6" ht="27" customHeight="1">
      <c r="A137" s="22"/>
      <c r="B137" s="23"/>
      <c r="C137" s="20"/>
      <c r="D137" s="10"/>
      <c r="E137" s="24"/>
      <c r="F137" s="25"/>
    </row>
    <row r="138" spans="1:6" ht="27" customHeight="1">
      <c r="A138" s="22"/>
      <c r="B138" s="23"/>
      <c r="C138" s="20"/>
      <c r="D138" s="10"/>
      <c r="E138" s="24"/>
      <c r="F138" s="26"/>
    </row>
    <row r="139" spans="1:6" ht="27" customHeight="1">
      <c r="A139" s="22"/>
      <c r="B139" s="23"/>
      <c r="C139" s="20"/>
      <c r="D139" s="10"/>
      <c r="E139" s="24"/>
      <c r="F139" s="25"/>
    </row>
    <row r="140" spans="1:6" ht="27" customHeight="1">
      <c r="A140" s="22"/>
      <c r="B140" s="23"/>
      <c r="C140" s="20"/>
      <c r="D140" s="10"/>
      <c r="E140" s="24"/>
      <c r="F140" s="25"/>
    </row>
    <row r="141" spans="1:6" ht="27" customHeight="1">
      <c r="A141" s="22"/>
      <c r="B141" s="23"/>
      <c r="C141" s="20"/>
      <c r="D141" s="10"/>
      <c r="E141" s="24"/>
      <c r="F141" s="25"/>
    </row>
    <row r="142" spans="1:6" ht="27" customHeight="1">
      <c r="A142" s="22"/>
      <c r="B142" s="23"/>
      <c r="C142" s="20"/>
      <c r="D142" s="10"/>
      <c r="E142" s="24"/>
      <c r="F142" s="25"/>
    </row>
    <row r="143" spans="1:6" ht="27" customHeight="1">
      <c r="A143" s="22"/>
      <c r="B143" s="23"/>
      <c r="C143" s="20"/>
      <c r="D143" s="10"/>
      <c r="E143" s="24"/>
      <c r="F143" s="25"/>
    </row>
    <row r="144" spans="1:6" ht="27" customHeight="1">
      <c r="A144" s="22"/>
      <c r="B144" s="23"/>
      <c r="C144" s="20"/>
      <c r="D144" s="10"/>
      <c r="E144" s="24"/>
      <c r="F144" s="25"/>
    </row>
    <row r="145" spans="1:6" ht="27" customHeight="1">
      <c r="A145" s="22"/>
      <c r="B145" s="23"/>
      <c r="C145" s="20"/>
      <c r="D145" s="10"/>
      <c r="E145" s="24"/>
      <c r="F145" s="25"/>
    </row>
    <row r="146" spans="1:6" ht="27" customHeight="1">
      <c r="A146" s="22"/>
      <c r="B146" s="23"/>
      <c r="C146" s="20"/>
      <c r="D146" s="10"/>
      <c r="E146" s="24"/>
      <c r="F146" s="25"/>
    </row>
    <row r="147" spans="1:6" ht="27" customHeight="1">
      <c r="A147" s="22"/>
      <c r="B147" s="23"/>
      <c r="C147" s="20"/>
      <c r="D147" s="10"/>
      <c r="E147" s="24"/>
      <c r="F147" s="25"/>
    </row>
    <row r="148" spans="1:6" ht="27" customHeight="1">
      <c r="A148" s="22"/>
      <c r="B148" s="23"/>
      <c r="C148" s="20"/>
      <c r="D148" s="10"/>
      <c r="E148" s="24"/>
      <c r="F148" s="25"/>
    </row>
    <row r="149" spans="1:6" ht="27" customHeight="1">
      <c r="A149" s="22"/>
      <c r="B149" s="23"/>
      <c r="C149" s="20"/>
      <c r="D149" s="10"/>
      <c r="E149" s="24"/>
      <c r="F149" s="25"/>
    </row>
    <row r="150" spans="1:6" ht="27" customHeight="1">
      <c r="A150" s="22"/>
      <c r="B150" s="23"/>
      <c r="C150" s="20"/>
      <c r="D150" s="10"/>
      <c r="E150" s="24"/>
      <c r="F150" s="25"/>
    </row>
    <row r="151" spans="1:6" ht="27" customHeight="1">
      <c r="A151" s="22"/>
      <c r="B151" s="23"/>
      <c r="C151" s="20"/>
      <c r="D151" s="10"/>
      <c r="E151" s="24"/>
      <c r="F151" s="25"/>
    </row>
    <row r="152" spans="1:6" ht="27" customHeight="1">
      <c r="A152" s="22"/>
      <c r="B152" s="23"/>
      <c r="C152" s="20"/>
      <c r="D152" s="10"/>
      <c r="E152" s="24"/>
      <c r="F152" s="25"/>
    </row>
    <row r="153" spans="1:6" ht="27" customHeight="1">
      <c r="A153" s="22"/>
      <c r="B153" s="23"/>
      <c r="C153" s="20"/>
      <c r="D153" s="10"/>
      <c r="E153" s="24"/>
      <c r="F153" s="25"/>
    </row>
    <row r="154" spans="1:6" ht="27" customHeight="1">
      <c r="A154" s="22"/>
      <c r="B154" s="23"/>
      <c r="C154" s="20"/>
      <c r="D154" s="10"/>
      <c r="E154" s="24"/>
      <c r="F154" s="25"/>
    </row>
    <row r="155" spans="1:6" ht="27" customHeight="1">
      <c r="A155" s="22"/>
      <c r="B155" s="23"/>
      <c r="C155" s="20"/>
      <c r="D155" s="10"/>
      <c r="E155" s="24"/>
      <c r="F155" s="25"/>
    </row>
    <row r="156" spans="1:6" ht="27" customHeight="1">
      <c r="A156" s="22"/>
      <c r="B156" s="23"/>
      <c r="C156" s="20"/>
      <c r="D156" s="10"/>
      <c r="E156" s="24"/>
      <c r="F156" s="25"/>
    </row>
    <row r="157" spans="1:6" ht="27" customHeight="1">
      <c r="A157" s="22"/>
      <c r="B157" s="23"/>
      <c r="C157" s="20"/>
      <c r="D157" s="10"/>
      <c r="E157" s="24"/>
      <c r="F157" s="25"/>
    </row>
    <row r="158" spans="1:6" ht="27" customHeight="1">
      <c r="A158" s="22"/>
      <c r="B158" s="23"/>
      <c r="C158" s="20"/>
      <c r="D158" s="10"/>
      <c r="E158" s="24"/>
      <c r="F158" s="25"/>
    </row>
    <row r="159" spans="1:6" ht="27" customHeight="1">
      <c r="A159" s="22"/>
      <c r="B159" s="23"/>
      <c r="C159" s="20"/>
      <c r="D159" s="10"/>
      <c r="E159" s="24"/>
      <c r="F159" s="25"/>
    </row>
    <row r="160" spans="1:6" ht="27" customHeight="1">
      <c r="A160" s="22"/>
      <c r="B160" s="23"/>
      <c r="C160" s="20"/>
      <c r="D160" s="10"/>
      <c r="E160" s="24"/>
      <c r="F160" s="25"/>
    </row>
    <row r="161" spans="1:6" ht="27" customHeight="1">
      <c r="A161" s="22"/>
      <c r="B161" s="23"/>
      <c r="C161" s="20"/>
      <c r="D161" s="10"/>
      <c r="E161" s="24"/>
      <c r="F161" s="25"/>
    </row>
    <row r="162" spans="1:6" ht="27" customHeight="1">
      <c r="A162" s="22"/>
      <c r="B162" s="23"/>
      <c r="C162" s="20"/>
      <c r="D162" s="10"/>
      <c r="E162" s="24"/>
      <c r="F162" s="25"/>
    </row>
    <row r="163" spans="1:6" ht="27" customHeight="1">
      <c r="A163" s="22"/>
      <c r="B163" s="23"/>
      <c r="C163" s="20"/>
      <c r="D163" s="10"/>
      <c r="E163" s="24"/>
      <c r="F163" s="25"/>
    </row>
    <row r="164" spans="1:6" ht="27" customHeight="1">
      <c r="A164" s="6"/>
      <c r="B164" s="5"/>
      <c r="E164" s="8"/>
      <c r="F164" s="7"/>
    </row>
    <row r="165" spans="1:6" ht="27" customHeight="1">
      <c r="A165" s="6"/>
      <c r="B165" s="5"/>
      <c r="E165" s="8"/>
      <c r="F165" s="7"/>
    </row>
    <row r="166" spans="1:6" ht="27" customHeight="1">
      <c r="A166" s="6"/>
      <c r="B166" s="5"/>
      <c r="E166" s="8"/>
      <c r="F166" s="7"/>
    </row>
    <row r="167" spans="1:6" ht="27" customHeight="1">
      <c r="A167" s="6"/>
      <c r="B167" s="5"/>
      <c r="E167" s="8"/>
      <c r="F167" s="7"/>
    </row>
    <row r="168" spans="1:6" ht="27" customHeight="1">
      <c r="A168" s="6"/>
      <c r="B168" s="5"/>
      <c r="E168" s="8"/>
      <c r="F168" s="7"/>
    </row>
    <row r="169" spans="1:6" ht="27" customHeight="1">
      <c r="A169" s="6"/>
      <c r="B169" s="5"/>
      <c r="E169" s="8"/>
      <c r="F169" s="7"/>
    </row>
    <row r="170" spans="1:6" ht="27" customHeight="1">
      <c r="A170" s="6"/>
      <c r="B170" s="5"/>
      <c r="E170" s="8"/>
      <c r="F170" s="7"/>
    </row>
    <row r="171" spans="1:6" ht="27" customHeight="1">
      <c r="A171" s="6"/>
      <c r="B171" s="5"/>
      <c r="E171" s="8"/>
      <c r="F171" s="7"/>
    </row>
    <row r="172" spans="1:6" ht="27" customHeight="1">
      <c r="A172" s="6"/>
      <c r="B172" s="5"/>
      <c r="E172" s="8"/>
      <c r="F172" s="7"/>
    </row>
    <row r="173" spans="1:6" ht="27" customHeight="1">
      <c r="A173" s="6"/>
      <c r="B173" s="5"/>
      <c r="E173" s="8"/>
      <c r="F173" s="7"/>
    </row>
    <row r="174" spans="1:6" ht="27" customHeight="1">
      <c r="A174" s="6"/>
      <c r="B174" s="5"/>
      <c r="E174" s="8"/>
      <c r="F174" s="7"/>
    </row>
    <row r="175" spans="1:6" ht="27" customHeight="1">
      <c r="A175" s="6"/>
      <c r="B175" s="5"/>
      <c r="E175" s="8"/>
      <c r="F175" s="7"/>
    </row>
    <row r="176" spans="1:6" ht="27" customHeight="1">
      <c r="A176" s="6"/>
      <c r="B176" s="5"/>
      <c r="E176" s="8"/>
      <c r="F176" s="7"/>
    </row>
    <row r="177" spans="1:6" ht="27" customHeight="1">
      <c r="A177" s="6"/>
      <c r="B177" s="5"/>
      <c r="E177" s="8"/>
      <c r="F177" s="7"/>
    </row>
    <row r="178" spans="1:6" ht="27" customHeight="1">
      <c r="A178" s="6"/>
      <c r="B178" s="5"/>
      <c r="E178" s="8"/>
      <c r="F178" s="7"/>
    </row>
    <row r="179" spans="1:6" ht="27" customHeight="1">
      <c r="A179" s="6"/>
      <c r="B179" s="5"/>
      <c r="E179" s="8"/>
      <c r="F179" s="7"/>
    </row>
    <row r="180" spans="1:6" ht="27" customHeight="1">
      <c r="A180" s="6"/>
      <c r="B180" s="5"/>
      <c r="E180" s="8"/>
      <c r="F180" s="7"/>
    </row>
    <row r="181" spans="1:6" ht="27" customHeight="1">
      <c r="A181" s="6"/>
      <c r="B181" s="5"/>
      <c r="E181" s="8"/>
      <c r="F181" s="7"/>
    </row>
    <row r="182" spans="1:6" ht="27" customHeight="1">
      <c r="A182" s="6"/>
      <c r="B182" s="5"/>
      <c r="E182" s="8"/>
      <c r="F182" s="7"/>
    </row>
    <row r="183" spans="1:6" ht="27" customHeight="1">
      <c r="A183" s="6"/>
      <c r="B183" s="5"/>
      <c r="E183" s="8"/>
      <c r="F183" s="7"/>
    </row>
    <row r="184" spans="1:6" ht="27" customHeight="1">
      <c r="A184" s="6"/>
      <c r="B184" s="5"/>
      <c r="E184" s="8"/>
      <c r="F184" s="7"/>
    </row>
    <row r="185" spans="1:6" ht="27" customHeight="1">
      <c r="A185" s="6"/>
      <c r="B185" s="5"/>
      <c r="E185" s="8"/>
      <c r="F185" s="7"/>
    </row>
    <row r="186" spans="1:6" ht="27" customHeight="1">
      <c r="A186" s="6"/>
      <c r="B186" s="5"/>
      <c r="E186" s="8"/>
      <c r="F186" s="7"/>
    </row>
    <row r="187" spans="1:6" ht="27" customHeight="1">
      <c r="A187" s="6"/>
      <c r="B187" s="5"/>
      <c r="E187" s="8"/>
      <c r="F187" s="7"/>
    </row>
    <row r="188" spans="1:6" ht="27" customHeight="1">
      <c r="A188" s="6"/>
      <c r="B188" s="5"/>
      <c r="E188" s="8"/>
      <c r="F188" s="7"/>
    </row>
    <row r="189" spans="1:6" ht="27" customHeight="1">
      <c r="A189" s="6"/>
      <c r="B189" s="5"/>
      <c r="E189" s="8"/>
      <c r="F189" s="7"/>
    </row>
    <row r="190" spans="1:6" ht="27" customHeight="1">
      <c r="A190" s="6"/>
      <c r="B190" s="5"/>
      <c r="E190" s="8"/>
      <c r="F190" s="7"/>
    </row>
    <row r="191" spans="1:6" ht="27" customHeight="1">
      <c r="A191" s="6"/>
      <c r="B191" s="5"/>
      <c r="E191" s="8"/>
      <c r="F191" s="7"/>
    </row>
  </sheetData>
  <sheetProtection password="CC01" sheet="1"/>
  <mergeCells count="15">
    <mergeCell ref="A1:F1"/>
    <mergeCell ref="A8:E8"/>
    <mergeCell ref="A47:E47"/>
    <mergeCell ref="A65:E65"/>
    <mergeCell ref="A67:E67"/>
    <mergeCell ref="A80:E80"/>
    <mergeCell ref="A2:B2"/>
    <mergeCell ref="C2:F2"/>
    <mergeCell ref="A4:F4"/>
    <mergeCell ref="A32:F32"/>
    <mergeCell ref="A112:F112"/>
    <mergeCell ref="C7:D7"/>
    <mergeCell ref="A5:F5"/>
    <mergeCell ref="A6:F6"/>
    <mergeCell ref="A87:E87"/>
  </mergeCells>
  <printOptions/>
  <pageMargins left="0.75" right="0.5" top="0.75" bottom="0.5" header="0.5" footer="0.2"/>
  <pageSetup firstPageNumber="5" useFirstPageNumber="1" fitToHeight="0" horizontalDpi="600" verticalDpi="600" orientation="portrait" scale="96" r:id="rId1"/>
  <headerFooter alignWithMargins="0">
    <oddFooter>&amp;C&amp;11E-&amp;P</oddFooter>
  </headerFooter>
  <rowBreaks count="1" manualBreakCount="1">
    <brk id="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Christy Bachmann</dc:creator>
  <cp:keywords/>
  <dc:description/>
  <cp:lastModifiedBy>enjap</cp:lastModifiedBy>
  <cp:lastPrinted>2013-02-12T20:07:42Z</cp:lastPrinted>
  <dcterms:created xsi:type="dcterms:W3CDTF">2003-06-17T22:20:16Z</dcterms:created>
  <dcterms:modified xsi:type="dcterms:W3CDTF">2013-02-12T20:13:37Z</dcterms:modified>
  <cp:category/>
  <cp:version/>
  <cp:contentType/>
  <cp:contentStatus/>
</cp:coreProperties>
</file>