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A" sheetId="1" r:id="rId1"/>
  </sheets>
  <definedNames>
    <definedName name="_xlnm.Print_Area" localSheetId="0">'A'!$A$1:$AA$34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<sst xmlns="http://schemas.openxmlformats.org/spreadsheetml/2006/main" count="202" uniqueCount="72">
  <si>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</si>
  <si>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</si>
  <si>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</si>
  <si>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</si>
  <si>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</si>
  <si>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</si>
  <si>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</si>
  <si>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</si>
  <si>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</si>
  <si>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</si>
  <si>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</si>
  <si>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</si>
  <si>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</si>
  <si>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</si>
  <si>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BID OPENING:  AUGUST 17, 2012</t>
  </si>
  <si>
    <t>TRAFFIC CONTROL FOR WATER MAIN INSTALLATION</t>
  </si>
  <si>
    <t>MOBILIZATION FOR WATER MAIN INSTALLATION</t>
  </si>
  <si>
    <t>LUMP SUM</t>
  </si>
  <si>
    <t>L.F.</t>
  </si>
  <si>
    <t>EACH</t>
  </si>
  <si>
    <t>FURNISH AND INSTALL 6 INCH PIPE &amp; FITTINGS</t>
  </si>
  <si>
    <t>FURNISH AND INSTALL HYDRANT</t>
  </si>
  <si>
    <t>SELECT FILL - SAND FOR WATER</t>
  </si>
  <si>
    <t>CUT OUT AND REPLACE EXISTING WATER MAIN VALVE</t>
  </si>
  <si>
    <t>FURNISH AND INSTALL 6 INCH VALVE</t>
  </si>
  <si>
    <t>CONSTRUCTION SURVEYING</t>
  </si>
  <si>
    <t>COREX</t>
  </si>
  <si>
    <t>CO., INC.</t>
  </si>
  <si>
    <t>CONTRACTING,</t>
  </si>
  <si>
    <t>INC.</t>
  </si>
  <si>
    <t>UNDERGROUND</t>
  </si>
  <si>
    <t>CONSTRUCTION,</t>
  </si>
  <si>
    <t>LLC.</t>
  </si>
  <si>
    <t>CAPITOL</t>
  </si>
  <si>
    <t>UNDERGROUND,</t>
  </si>
  <si>
    <t>JOE</t>
  </si>
  <si>
    <t>CONSTRUCTION</t>
  </si>
  <si>
    <t>GRAND TOTAL</t>
  </si>
  <si>
    <t xml:space="preserve"> </t>
  </si>
  <si>
    <t>SEGOE ROAD WATER MAIN</t>
  </si>
  <si>
    <t>ACCOUNT NO. EW01-58273-810455-53W1487</t>
  </si>
  <si>
    <t>CONTRACT NO. 6934</t>
  </si>
  <si>
    <t>REMOVE &amp; REPLACE CONCRETE CURB &amp; GUTTER</t>
  </si>
  <si>
    <t>REOMOVE &amp; REPLACE 5" THICK CONCRETE SIDEWALK</t>
  </si>
  <si>
    <t>S.F.</t>
  </si>
  <si>
    <t>UTILITY TRENCH PATCH TYPE III</t>
  </si>
  <si>
    <t>T.F.</t>
  </si>
  <si>
    <t>FURNISH AND INSTALL 4 INCH PIPE &amp; FITTINGS</t>
  </si>
  <si>
    <t>FURNISH AND INSTALL 8 INCH PIPE &amp; FITTINGS</t>
  </si>
  <si>
    <t>CUT-IN CONNCECTION</t>
  </si>
  <si>
    <t>FURNISH AND INSTALL STYROFOAM</t>
  </si>
  <si>
    <t>ABANDON WATER VALVE BOX</t>
  </si>
  <si>
    <t>TERRACE RESTORATION FOR WATER MAIN</t>
  </si>
  <si>
    <t>FURNISH AND INSTALL 4 INCH VALVE</t>
  </si>
  <si>
    <t>RAWSON</t>
  </si>
  <si>
    <t>DANE COUNTY</t>
  </si>
  <si>
    <t>CONTRACTING, LLC.</t>
  </si>
  <si>
    <t>HOMBURG</t>
  </si>
  <si>
    <t>CONTRACTORS,</t>
  </si>
  <si>
    <t>BADGERLAND</t>
  </si>
  <si>
    <t>EXCAVATING,</t>
  </si>
  <si>
    <t xml:space="preserve">S &amp; L </t>
  </si>
  <si>
    <t xml:space="preserve">AND </t>
  </si>
  <si>
    <t>TRUCKING, INC.</t>
  </si>
  <si>
    <t>EXCAVATION &amp;</t>
  </si>
  <si>
    <t xml:space="preserve">CONSTRUCTION, </t>
  </si>
  <si>
    <t>H &amp; K</t>
  </si>
  <si>
    <t>COMPANY,</t>
  </si>
  <si>
    <t>R.G. HUSTON</t>
  </si>
  <si>
    <t xml:space="preserve"> IVERSON</t>
  </si>
  <si>
    <t>DANIELS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</si>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</sst>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6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6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view="pageBreakPreview" zoomScale="60" zoomScaleNormal="75" workbookViewId="0" topLeftCell="A1">
      <selection activeCell="F19" sqref="F19"/>
    </sheetView>
  </sheetViews>
  <sheetFormatPr defaultColWidth="9.7109375" defaultRowHeight="12.75"/>
  <cols>
    <col min="1" max="1" width="10.421875" style="5" customWidth="1"/>
    <col min="2" max="2" width="42.7109375" style="5" customWidth="1"/>
    <col min="3" max="3" width="19.28125" style="5" customWidth="1"/>
    <col min="4" max="4" width="13.7109375" style="5" customWidth="1"/>
    <col min="5" max="5" width="16.7109375" style="30" customWidth="1"/>
    <col min="6" max="6" width="18.7109375" style="5" customWidth="1"/>
    <col min="7" max="7" width="24.140625" style="5" customWidth="1"/>
    <col min="8" max="8" width="18.7109375" style="5" hidden="1" customWidth="1"/>
    <col min="9" max="9" width="20.8515625" style="5" customWidth="1"/>
    <col min="10" max="10" width="18.7109375" style="5" hidden="1" customWidth="1"/>
    <col min="11" max="11" width="22.28125" style="5" customWidth="1"/>
    <col min="12" max="12" width="18.7109375" style="5" hidden="1" customWidth="1"/>
    <col min="13" max="13" width="23.57421875" style="5" customWidth="1"/>
    <col min="14" max="14" width="18.7109375" style="5" hidden="1" customWidth="1"/>
    <col min="15" max="15" width="23.00390625" style="5" customWidth="1"/>
    <col min="16" max="16" width="18.7109375" style="5" hidden="1" customWidth="1"/>
    <col min="17" max="17" width="18.7109375" style="5" customWidth="1"/>
    <col min="18" max="18" width="18.7109375" style="5" hidden="1" customWidth="1"/>
    <col min="19" max="19" width="23.140625" style="5" customWidth="1"/>
    <col min="20" max="20" width="18.7109375" style="5" hidden="1" customWidth="1"/>
    <col min="21" max="21" width="22.28125" style="5" customWidth="1"/>
    <col min="22" max="22" width="18.7109375" style="5" hidden="1" customWidth="1"/>
    <col min="23" max="23" width="24.140625" style="5" customWidth="1"/>
    <col min="24" max="24" width="18.8515625" style="5" hidden="1" customWidth="1"/>
    <col min="25" max="25" width="25.00390625" style="5" customWidth="1"/>
    <col min="26" max="26" width="16.7109375" style="5" hidden="1" customWidth="1"/>
    <col min="27" max="16384" width="9.7109375" style="5" customWidth="1"/>
  </cols>
  <sheetData>
    <row r="1" spans="1:17" s="3" customFormat="1" ht="15" customHeight="1">
      <c r="A1" s="63" t="s">
        <v>39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63" t="s">
        <v>40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1" t="s">
        <v>41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31" t="s">
        <v>14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3" ht="21.75" customHeight="1">
      <c r="A5" s="4"/>
      <c r="B5" s="4"/>
      <c r="C5" s="4"/>
      <c r="D5" s="4"/>
      <c r="E5" s="65"/>
      <c r="F5" s="65"/>
      <c r="G5" s="7"/>
      <c r="H5" s="8"/>
      <c r="I5" s="8"/>
      <c r="J5" s="8"/>
      <c r="K5" s="8" t="s">
        <v>61</v>
      </c>
      <c r="L5" s="8"/>
      <c r="M5" s="8" t="s">
        <v>26</v>
      </c>
      <c r="N5" s="9"/>
      <c r="O5" s="8"/>
      <c r="P5" s="8"/>
      <c r="Q5" s="8"/>
      <c r="R5" s="8"/>
      <c r="S5" s="8" t="s">
        <v>38</v>
      </c>
      <c r="T5" s="8"/>
      <c r="U5" s="8"/>
      <c r="V5" s="8"/>
      <c r="W5" s="8" t="s">
        <v>35</v>
      </c>
    </row>
    <row r="6" spans="1:25" ht="21.75" customHeight="1">
      <c r="A6" s="4"/>
      <c r="B6" s="4"/>
      <c r="C6" s="4"/>
      <c r="D6" s="4"/>
      <c r="E6" s="65"/>
      <c r="F6" s="65"/>
      <c r="G6" s="7" t="s">
        <v>57</v>
      </c>
      <c r="H6" s="8"/>
      <c r="I6" s="8" t="s">
        <v>59</v>
      </c>
      <c r="J6" s="8"/>
      <c r="K6" s="8" t="s">
        <v>30</v>
      </c>
      <c r="L6" s="8"/>
      <c r="M6" s="8" t="s">
        <v>64</v>
      </c>
      <c r="N6" s="9"/>
      <c r="O6" s="8" t="s">
        <v>66</v>
      </c>
      <c r="P6" s="8"/>
      <c r="Q6" s="8" t="s">
        <v>68</v>
      </c>
      <c r="R6" s="8"/>
      <c r="S6" s="8" t="s">
        <v>69</v>
      </c>
      <c r="T6" s="8"/>
      <c r="U6" s="8" t="s">
        <v>33</v>
      </c>
      <c r="V6" s="8"/>
      <c r="W6" s="8" t="s">
        <v>70</v>
      </c>
      <c r="Y6" s="8" t="s">
        <v>54</v>
      </c>
    </row>
    <row r="7" spans="1:25" ht="21.75" customHeight="1">
      <c r="A7" s="4"/>
      <c r="B7" s="4"/>
      <c r="C7" s="4"/>
      <c r="D7" s="4"/>
      <c r="E7" s="65" t="s">
        <v>55</v>
      </c>
      <c r="F7" s="65"/>
      <c r="G7" s="7" t="s">
        <v>58</v>
      </c>
      <c r="H7" s="8"/>
      <c r="I7" s="8" t="s">
        <v>60</v>
      </c>
      <c r="J7" s="8"/>
      <c r="K7" s="8" t="s">
        <v>62</v>
      </c>
      <c r="L7" s="8"/>
      <c r="M7" s="8" t="s">
        <v>65</v>
      </c>
      <c r="N7" s="9"/>
      <c r="O7" s="8" t="s">
        <v>28</v>
      </c>
      <c r="P7" s="8"/>
      <c r="Q7" s="8" t="s">
        <v>67</v>
      </c>
      <c r="R7" s="8"/>
      <c r="S7" s="8" t="s">
        <v>31</v>
      </c>
      <c r="T7" s="8"/>
      <c r="U7" s="8" t="s">
        <v>34</v>
      </c>
      <c r="V7" s="8"/>
      <c r="W7" s="8" t="s">
        <v>36</v>
      </c>
      <c r="Y7" s="8" t="s">
        <v>58</v>
      </c>
    </row>
    <row r="8" spans="1:25" ht="21.75" customHeight="1">
      <c r="A8" s="4"/>
      <c r="B8" s="4"/>
      <c r="C8" s="8"/>
      <c r="D8" s="8"/>
      <c r="E8" s="65" t="s">
        <v>56</v>
      </c>
      <c r="F8" s="65"/>
      <c r="G8" s="8" t="s">
        <v>29</v>
      </c>
      <c r="H8" s="8"/>
      <c r="I8" s="8" t="s">
        <v>32</v>
      </c>
      <c r="J8" s="8"/>
      <c r="K8" s="8" t="s">
        <v>63</v>
      </c>
      <c r="L8" s="8"/>
      <c r="M8" s="8" t="s">
        <v>32</v>
      </c>
      <c r="N8" s="9"/>
      <c r="O8" s="8" t="s">
        <v>29</v>
      </c>
      <c r="P8" s="8"/>
      <c r="Q8" s="8" t="s">
        <v>29</v>
      </c>
      <c r="R8" s="8"/>
      <c r="S8" s="8" t="s">
        <v>32</v>
      </c>
      <c r="T8" s="8"/>
      <c r="U8" s="8" t="s">
        <v>29</v>
      </c>
      <c r="V8" s="8"/>
      <c r="W8" s="8" t="s">
        <v>27</v>
      </c>
      <c r="Y8" s="8" t="s">
        <v>29</v>
      </c>
    </row>
    <row r="9" spans="1:26" ht="13.5" customHeight="1">
      <c r="A9" s="4" t="s">
        <v>0</v>
      </c>
      <c r="B9" s="4"/>
      <c r="C9" s="4"/>
      <c r="D9" s="4"/>
      <c r="E9" s="10" t="s">
        <v>1</v>
      </c>
      <c r="F9" s="4" t="s">
        <v>2</v>
      </c>
      <c r="G9" s="10" t="s">
        <v>1</v>
      </c>
      <c r="H9" s="4" t="s">
        <v>2</v>
      </c>
      <c r="I9" s="10" t="s">
        <v>1</v>
      </c>
      <c r="J9" s="4" t="s">
        <v>2</v>
      </c>
      <c r="K9" s="10" t="s">
        <v>1</v>
      </c>
      <c r="L9" s="4" t="s">
        <v>2</v>
      </c>
      <c r="M9" s="10" t="s">
        <v>1</v>
      </c>
      <c r="N9" s="4" t="s">
        <v>2</v>
      </c>
      <c r="O9" s="10" t="s">
        <v>1</v>
      </c>
      <c r="P9" s="11" t="s">
        <v>13</v>
      </c>
      <c r="Q9" s="10" t="s">
        <v>1</v>
      </c>
      <c r="R9" s="11" t="s">
        <v>13</v>
      </c>
      <c r="S9" s="10" t="s">
        <v>1</v>
      </c>
      <c r="T9" s="11" t="s">
        <v>13</v>
      </c>
      <c r="U9" s="10" t="s">
        <v>1</v>
      </c>
      <c r="V9" s="11" t="s">
        <v>13</v>
      </c>
      <c r="W9" s="10" t="s">
        <v>1</v>
      </c>
      <c r="X9" s="11" t="s">
        <v>13</v>
      </c>
      <c r="Y9" s="10" t="s">
        <v>1</v>
      </c>
      <c r="Z9" s="11" t="s">
        <v>13</v>
      </c>
    </row>
    <row r="10" spans="1:26" ht="13.5" customHeight="1">
      <c r="A10" s="4"/>
      <c r="B10" s="4"/>
      <c r="C10" s="8" t="s">
        <v>3</v>
      </c>
      <c r="D10" s="4"/>
      <c r="E10" s="6" t="s">
        <v>4</v>
      </c>
      <c r="F10" s="8" t="s">
        <v>5</v>
      </c>
      <c r="G10" s="6" t="s">
        <v>4</v>
      </c>
      <c r="H10" s="8" t="s">
        <v>5</v>
      </c>
      <c r="I10" s="6" t="s">
        <v>4</v>
      </c>
      <c r="J10" s="8" t="s">
        <v>5</v>
      </c>
      <c r="K10" s="6" t="s">
        <v>4</v>
      </c>
      <c r="L10" s="8" t="s">
        <v>5</v>
      </c>
      <c r="M10" s="6" t="s">
        <v>4</v>
      </c>
      <c r="N10" s="8" t="s">
        <v>5</v>
      </c>
      <c r="O10" s="6" t="s">
        <v>4</v>
      </c>
      <c r="P10" s="8" t="s">
        <v>5</v>
      </c>
      <c r="Q10" s="6" t="s">
        <v>4</v>
      </c>
      <c r="R10" s="8" t="s">
        <v>5</v>
      </c>
      <c r="S10" s="6" t="s">
        <v>4</v>
      </c>
      <c r="T10" s="8" t="s">
        <v>5</v>
      </c>
      <c r="U10" s="6" t="s">
        <v>4</v>
      </c>
      <c r="V10" s="8" t="s">
        <v>5</v>
      </c>
      <c r="W10" s="6" t="s">
        <v>4</v>
      </c>
      <c r="X10" s="8" t="s">
        <v>5</v>
      </c>
      <c r="Y10" s="6" t="s">
        <v>4</v>
      </c>
      <c r="Z10" s="8" t="s">
        <v>5</v>
      </c>
    </row>
    <row r="11" spans="1:26" ht="13.5" customHeight="1">
      <c r="A11" s="8" t="s">
        <v>6</v>
      </c>
      <c r="B11" s="8" t="s">
        <v>7</v>
      </c>
      <c r="C11" s="8" t="s">
        <v>8</v>
      </c>
      <c r="D11" s="8" t="s">
        <v>9</v>
      </c>
      <c r="E11" s="6" t="s">
        <v>10</v>
      </c>
      <c r="F11" s="8" t="s">
        <v>11</v>
      </c>
      <c r="G11" s="6" t="s">
        <v>10</v>
      </c>
      <c r="H11" s="8" t="s">
        <v>11</v>
      </c>
      <c r="I11" s="6" t="s">
        <v>10</v>
      </c>
      <c r="J11" s="8" t="s">
        <v>11</v>
      </c>
      <c r="K11" s="6" t="s">
        <v>10</v>
      </c>
      <c r="L11" s="8" t="s">
        <v>11</v>
      </c>
      <c r="M11" s="6" t="s">
        <v>10</v>
      </c>
      <c r="N11" s="8" t="s">
        <v>11</v>
      </c>
      <c r="O11" s="6" t="s">
        <v>10</v>
      </c>
      <c r="P11" s="8" t="s">
        <v>11</v>
      </c>
      <c r="Q11" s="6" t="s">
        <v>10</v>
      </c>
      <c r="R11" s="8" t="s">
        <v>11</v>
      </c>
      <c r="S11" s="6" t="s">
        <v>10</v>
      </c>
      <c r="T11" s="8" t="s">
        <v>11</v>
      </c>
      <c r="U11" s="6" t="s">
        <v>10</v>
      </c>
      <c r="V11" s="8" t="s">
        <v>11</v>
      </c>
      <c r="W11" s="6" t="s">
        <v>10</v>
      </c>
      <c r="X11" s="8" t="s">
        <v>11</v>
      </c>
      <c r="Y11" s="6" t="s">
        <v>10</v>
      </c>
      <c r="Z11" s="8" t="s">
        <v>11</v>
      </c>
    </row>
    <row r="12" spans="1:26" ht="13.5" customHeight="1">
      <c r="A12" s="4" t="s">
        <v>12</v>
      </c>
      <c r="B12" s="4"/>
      <c r="C12" s="4"/>
      <c r="D12" s="4"/>
      <c r="E12" s="10" t="s">
        <v>1</v>
      </c>
      <c r="F12" s="11" t="s">
        <v>13</v>
      </c>
      <c r="G12" s="10" t="s">
        <v>1</v>
      </c>
      <c r="H12" s="11" t="s">
        <v>13</v>
      </c>
      <c r="I12" s="10" t="s">
        <v>1</v>
      </c>
      <c r="J12" s="11" t="s">
        <v>13</v>
      </c>
      <c r="K12" s="10" t="s">
        <v>1</v>
      </c>
      <c r="L12" s="11" t="s">
        <v>13</v>
      </c>
      <c r="M12" s="10" t="s">
        <v>1</v>
      </c>
      <c r="N12" s="11" t="s">
        <v>13</v>
      </c>
      <c r="O12" s="10" t="s">
        <v>1</v>
      </c>
      <c r="P12" s="11" t="s">
        <v>13</v>
      </c>
      <c r="Q12" s="10" t="s">
        <v>1</v>
      </c>
      <c r="R12" s="11" t="s">
        <v>13</v>
      </c>
      <c r="S12" s="10" t="s">
        <v>1</v>
      </c>
      <c r="T12" s="11" t="s">
        <v>13</v>
      </c>
      <c r="U12" s="10" t="s">
        <v>1</v>
      </c>
      <c r="V12" s="11" t="s">
        <v>13</v>
      </c>
      <c r="W12" s="10" t="s">
        <v>1</v>
      </c>
      <c r="X12" s="11" t="s">
        <v>13</v>
      </c>
      <c r="Y12" s="10" t="s">
        <v>1</v>
      </c>
      <c r="Z12" s="11" t="s">
        <v>13</v>
      </c>
    </row>
    <row r="13" spans="1:26" ht="15.75">
      <c r="A13" s="28"/>
      <c r="B13" s="28"/>
      <c r="C13" s="28"/>
      <c r="D13" s="28"/>
      <c r="E13" s="28"/>
      <c r="F13" s="28"/>
      <c r="G13" s="16" t="s">
        <v>38</v>
      </c>
      <c r="H13" s="16"/>
      <c r="I13" s="16" t="s">
        <v>38</v>
      </c>
      <c r="J13" s="16"/>
      <c r="K13" s="16"/>
      <c r="L13" s="16"/>
      <c r="M13" s="16" t="s">
        <v>38</v>
      </c>
      <c r="N13" s="16"/>
      <c r="O13" s="16"/>
      <c r="P13" s="16"/>
      <c r="Q13" s="16" t="s">
        <v>38</v>
      </c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1.5">
      <c r="A14" s="32">
        <v>10703</v>
      </c>
      <c r="B14" s="33" t="s">
        <v>15</v>
      </c>
      <c r="C14" s="34">
        <v>1</v>
      </c>
      <c r="D14" s="35" t="s">
        <v>17</v>
      </c>
      <c r="E14" s="14">
        <v>1400</v>
      </c>
      <c r="F14" s="15">
        <f>ROUND(C14*E14,2)</f>
        <v>1400</v>
      </c>
      <c r="G14" s="14">
        <v>200</v>
      </c>
      <c r="H14" s="16">
        <f>G14*C14</f>
        <v>200</v>
      </c>
      <c r="I14" s="16">
        <v>1800</v>
      </c>
      <c r="J14" s="16">
        <f>I14*C14</f>
        <v>1800</v>
      </c>
      <c r="K14" s="16">
        <v>4500</v>
      </c>
      <c r="L14" s="16">
        <f>K14*C14</f>
        <v>4500</v>
      </c>
      <c r="M14" s="16">
        <v>4650</v>
      </c>
      <c r="N14" s="16">
        <f>M14*C14</f>
        <v>4650</v>
      </c>
      <c r="O14" s="16">
        <v>5250</v>
      </c>
      <c r="P14" s="16">
        <f>O14*C14</f>
        <v>5250</v>
      </c>
      <c r="Q14" s="16">
        <v>1400</v>
      </c>
      <c r="R14" s="16">
        <f>Q14*C14</f>
        <v>1400</v>
      </c>
      <c r="S14" s="16">
        <v>8055</v>
      </c>
      <c r="T14" s="16">
        <f>S14*C14</f>
        <v>8055</v>
      </c>
      <c r="U14" s="16">
        <v>2372.4</v>
      </c>
      <c r="V14" s="16">
        <f>U14*C14</f>
        <v>2372.4</v>
      </c>
      <c r="W14" s="16">
        <v>2600</v>
      </c>
      <c r="X14" s="16">
        <f>W14*C14</f>
        <v>2600</v>
      </c>
      <c r="Y14" s="16">
        <v>5400</v>
      </c>
      <c r="Z14" s="16">
        <f>Y14*C14</f>
        <v>5400</v>
      </c>
    </row>
    <row r="15" spans="1:26" s="20" customFormat="1" ht="31.5">
      <c r="A15" s="32">
        <v>10913</v>
      </c>
      <c r="B15" s="33" t="s">
        <v>16</v>
      </c>
      <c r="C15" s="34">
        <v>1</v>
      </c>
      <c r="D15" s="35" t="s">
        <v>17</v>
      </c>
      <c r="E15" s="14">
        <v>2400</v>
      </c>
      <c r="F15" s="15">
        <f aca="true" t="shared" si="0" ref="F15:F31">ROUND(C15*E15,2)</f>
        <v>2400</v>
      </c>
      <c r="G15" s="14">
        <v>1000</v>
      </c>
      <c r="H15" s="16">
        <f aca="true" t="shared" si="1" ref="H15:H31">G15*C15</f>
        <v>1000</v>
      </c>
      <c r="I15" s="16">
        <v>5000</v>
      </c>
      <c r="J15" s="16">
        <f aca="true" t="shared" si="2" ref="J15:J31">I15*C15</f>
        <v>5000</v>
      </c>
      <c r="K15" s="16">
        <v>7500</v>
      </c>
      <c r="L15" s="16">
        <f aca="true" t="shared" si="3" ref="L15:L31">K15*C15</f>
        <v>7500</v>
      </c>
      <c r="M15" s="16">
        <v>4200</v>
      </c>
      <c r="N15" s="16">
        <f aca="true" t="shared" si="4" ref="N15:N31">M15*C15</f>
        <v>4200</v>
      </c>
      <c r="O15" s="16">
        <v>4250</v>
      </c>
      <c r="P15" s="16">
        <f aca="true" t="shared" si="5" ref="P15:P31">O15*C15</f>
        <v>4250</v>
      </c>
      <c r="Q15" s="16">
        <v>10354</v>
      </c>
      <c r="R15" s="16">
        <f aca="true" t="shared" si="6" ref="R15:R31">Q15*C15</f>
        <v>10354</v>
      </c>
      <c r="S15" s="16">
        <v>10900</v>
      </c>
      <c r="T15" s="16">
        <f aca="true" t="shared" si="7" ref="T15:T31">S15*C15</f>
        <v>10900</v>
      </c>
      <c r="U15" s="16">
        <v>9600</v>
      </c>
      <c r="V15" s="16">
        <f aca="true" t="shared" si="8" ref="V15:V31">U15*C15</f>
        <v>9600</v>
      </c>
      <c r="W15" s="16">
        <v>7000</v>
      </c>
      <c r="X15" s="16">
        <f aca="true" t="shared" si="9" ref="X15:X31">W15*C15</f>
        <v>7000</v>
      </c>
      <c r="Y15" s="16">
        <v>1250</v>
      </c>
      <c r="Z15" s="16">
        <f aca="true" t="shared" si="10" ref="Z15:Z31">Y15*C15</f>
        <v>1250</v>
      </c>
    </row>
    <row r="16" spans="1:26" ht="31.5">
      <c r="A16" s="32">
        <v>40381</v>
      </c>
      <c r="B16" s="33" t="s">
        <v>42</v>
      </c>
      <c r="C16" s="34">
        <v>30</v>
      </c>
      <c r="D16" s="35" t="s">
        <v>18</v>
      </c>
      <c r="E16" s="14">
        <v>28</v>
      </c>
      <c r="F16" s="15">
        <f t="shared" si="0"/>
        <v>840</v>
      </c>
      <c r="G16" s="14">
        <v>35</v>
      </c>
      <c r="H16" s="16">
        <f t="shared" si="1"/>
        <v>1050</v>
      </c>
      <c r="I16" s="16">
        <v>50</v>
      </c>
      <c r="J16" s="16">
        <f t="shared" si="2"/>
        <v>1500</v>
      </c>
      <c r="K16" s="16">
        <v>30</v>
      </c>
      <c r="L16" s="16">
        <f t="shared" si="3"/>
        <v>900</v>
      </c>
      <c r="M16" s="16">
        <v>32</v>
      </c>
      <c r="N16" s="16">
        <f t="shared" si="4"/>
        <v>960</v>
      </c>
      <c r="O16" s="16">
        <v>52</v>
      </c>
      <c r="P16" s="16">
        <f t="shared" si="5"/>
        <v>1560</v>
      </c>
      <c r="Q16" s="16">
        <v>60</v>
      </c>
      <c r="R16" s="16">
        <f t="shared" si="6"/>
        <v>1800</v>
      </c>
      <c r="S16" s="16">
        <v>50</v>
      </c>
      <c r="T16" s="16">
        <f t="shared" si="7"/>
        <v>1500</v>
      </c>
      <c r="U16" s="16">
        <v>41.25</v>
      </c>
      <c r="V16" s="16">
        <f t="shared" si="8"/>
        <v>1237.5</v>
      </c>
      <c r="W16" s="16">
        <v>40</v>
      </c>
      <c r="X16" s="16">
        <f t="shared" si="9"/>
        <v>1200</v>
      </c>
      <c r="Y16" s="16">
        <v>50</v>
      </c>
      <c r="Z16" s="16">
        <f t="shared" si="10"/>
        <v>1500</v>
      </c>
    </row>
    <row r="17" spans="1:26" ht="31.5">
      <c r="A17" s="32">
        <v>40391</v>
      </c>
      <c r="B17" s="33" t="s">
        <v>43</v>
      </c>
      <c r="C17" s="34">
        <v>75</v>
      </c>
      <c r="D17" s="35" t="s">
        <v>44</v>
      </c>
      <c r="E17" s="14">
        <v>7</v>
      </c>
      <c r="F17" s="15">
        <f t="shared" si="0"/>
        <v>525</v>
      </c>
      <c r="G17" s="14">
        <v>5</v>
      </c>
      <c r="H17" s="16">
        <f t="shared" si="1"/>
        <v>375</v>
      </c>
      <c r="I17" s="16">
        <v>15</v>
      </c>
      <c r="J17" s="16">
        <f t="shared" si="2"/>
        <v>1125</v>
      </c>
      <c r="K17" s="16">
        <v>8</v>
      </c>
      <c r="L17" s="16">
        <f t="shared" si="3"/>
        <v>600</v>
      </c>
      <c r="M17" s="16">
        <v>8</v>
      </c>
      <c r="N17" s="16">
        <f t="shared" si="4"/>
        <v>600</v>
      </c>
      <c r="O17" s="16">
        <v>12.5</v>
      </c>
      <c r="P17" s="16">
        <f t="shared" si="5"/>
        <v>937.5</v>
      </c>
      <c r="Q17" s="16">
        <v>15</v>
      </c>
      <c r="R17" s="16">
        <f t="shared" si="6"/>
        <v>1125</v>
      </c>
      <c r="S17" s="16">
        <v>10</v>
      </c>
      <c r="T17" s="16">
        <f t="shared" si="7"/>
        <v>750</v>
      </c>
      <c r="U17" s="16">
        <v>10.63</v>
      </c>
      <c r="V17" s="16">
        <f t="shared" si="8"/>
        <v>797.2500000000001</v>
      </c>
      <c r="W17" s="16">
        <v>9.15</v>
      </c>
      <c r="X17" s="16">
        <f t="shared" si="9"/>
        <v>686.25</v>
      </c>
      <c r="Y17" s="16">
        <v>45</v>
      </c>
      <c r="Z17" s="16">
        <f t="shared" si="10"/>
        <v>3375</v>
      </c>
    </row>
    <row r="18" spans="1:26" ht="15.75">
      <c r="A18" s="32">
        <v>50225</v>
      </c>
      <c r="B18" s="33" t="s">
        <v>45</v>
      </c>
      <c r="C18" s="34">
        <v>525</v>
      </c>
      <c r="D18" s="35" t="s">
        <v>46</v>
      </c>
      <c r="E18" s="14">
        <v>38</v>
      </c>
      <c r="F18" s="15">
        <f t="shared" si="0"/>
        <v>19950</v>
      </c>
      <c r="G18" s="14">
        <v>23</v>
      </c>
      <c r="H18" s="16">
        <f t="shared" si="1"/>
        <v>12075</v>
      </c>
      <c r="I18" s="16">
        <v>15</v>
      </c>
      <c r="J18" s="16">
        <f t="shared" si="2"/>
        <v>7875</v>
      </c>
      <c r="K18" s="16">
        <v>35</v>
      </c>
      <c r="L18" s="16">
        <f t="shared" si="3"/>
        <v>18375</v>
      </c>
      <c r="M18" s="16">
        <v>48</v>
      </c>
      <c r="N18" s="16">
        <f t="shared" si="4"/>
        <v>25200</v>
      </c>
      <c r="O18" s="16">
        <v>42</v>
      </c>
      <c r="P18" s="16">
        <f t="shared" si="5"/>
        <v>22050</v>
      </c>
      <c r="Q18" s="16">
        <v>41</v>
      </c>
      <c r="R18" s="16">
        <f t="shared" si="6"/>
        <v>21525</v>
      </c>
      <c r="S18" s="16">
        <v>47.3</v>
      </c>
      <c r="T18" s="16">
        <f t="shared" si="7"/>
        <v>24832.5</v>
      </c>
      <c r="U18" s="16">
        <v>48.12</v>
      </c>
      <c r="V18" s="16">
        <f t="shared" si="8"/>
        <v>25263</v>
      </c>
      <c r="W18" s="16">
        <v>42.43</v>
      </c>
      <c r="X18" s="16">
        <f t="shared" si="9"/>
        <v>22275.75</v>
      </c>
      <c r="Y18" s="16">
        <v>50</v>
      </c>
      <c r="Z18" s="16">
        <f t="shared" si="10"/>
        <v>26250</v>
      </c>
    </row>
    <row r="19" spans="1:26" ht="31.5">
      <c r="A19" s="32">
        <v>70001</v>
      </c>
      <c r="B19" s="33" t="s">
        <v>47</v>
      </c>
      <c r="C19" s="34">
        <v>18</v>
      </c>
      <c r="D19" s="35" t="s">
        <v>18</v>
      </c>
      <c r="E19" s="14">
        <v>65</v>
      </c>
      <c r="F19" s="15">
        <f t="shared" si="0"/>
        <v>1170</v>
      </c>
      <c r="G19" s="14">
        <v>110</v>
      </c>
      <c r="H19" s="16">
        <f t="shared" si="1"/>
        <v>1980</v>
      </c>
      <c r="I19" s="16">
        <v>100</v>
      </c>
      <c r="J19" s="16">
        <f t="shared" si="2"/>
        <v>1800</v>
      </c>
      <c r="K19" s="16">
        <v>85</v>
      </c>
      <c r="L19" s="16">
        <f t="shared" si="3"/>
        <v>1530</v>
      </c>
      <c r="M19" s="16">
        <v>94</v>
      </c>
      <c r="N19" s="16">
        <f t="shared" si="4"/>
        <v>1692</v>
      </c>
      <c r="O19" s="16">
        <v>87.5</v>
      </c>
      <c r="P19" s="16">
        <f t="shared" si="5"/>
        <v>1575</v>
      </c>
      <c r="Q19" s="16">
        <v>81</v>
      </c>
      <c r="R19" s="16">
        <f t="shared" si="6"/>
        <v>1458</v>
      </c>
      <c r="S19" s="16">
        <v>73.5</v>
      </c>
      <c r="T19" s="16">
        <f t="shared" si="7"/>
        <v>1323</v>
      </c>
      <c r="U19" s="16">
        <v>101.97</v>
      </c>
      <c r="V19" s="16">
        <f t="shared" si="8"/>
        <v>1835.46</v>
      </c>
      <c r="W19" s="16">
        <v>110</v>
      </c>
      <c r="X19" s="16">
        <f t="shared" si="9"/>
        <v>1980</v>
      </c>
      <c r="Y19" s="16">
        <v>240</v>
      </c>
      <c r="Z19" s="16">
        <f t="shared" si="10"/>
        <v>4320</v>
      </c>
    </row>
    <row r="20" spans="1:26" ht="31.5">
      <c r="A20" s="32">
        <v>70002</v>
      </c>
      <c r="B20" s="33" t="s">
        <v>20</v>
      </c>
      <c r="C20" s="34">
        <v>54</v>
      </c>
      <c r="D20" s="35" t="s">
        <v>18</v>
      </c>
      <c r="E20" s="14">
        <v>60</v>
      </c>
      <c r="F20" s="15">
        <f t="shared" si="0"/>
        <v>3240</v>
      </c>
      <c r="G20" s="14">
        <v>88</v>
      </c>
      <c r="H20" s="16">
        <f t="shared" si="1"/>
        <v>4752</v>
      </c>
      <c r="I20" s="16">
        <v>95</v>
      </c>
      <c r="J20" s="16">
        <f t="shared" si="2"/>
        <v>5130</v>
      </c>
      <c r="K20" s="16">
        <v>90</v>
      </c>
      <c r="L20" s="16">
        <f t="shared" si="3"/>
        <v>4860</v>
      </c>
      <c r="M20" s="16">
        <v>104</v>
      </c>
      <c r="N20" s="16">
        <f t="shared" si="4"/>
        <v>5616</v>
      </c>
      <c r="O20" s="16">
        <v>99</v>
      </c>
      <c r="P20" s="16">
        <f t="shared" si="5"/>
        <v>5346</v>
      </c>
      <c r="Q20" s="16">
        <v>112</v>
      </c>
      <c r="R20" s="16">
        <f t="shared" si="6"/>
        <v>6048</v>
      </c>
      <c r="S20" s="16">
        <v>86</v>
      </c>
      <c r="T20" s="16">
        <f t="shared" si="7"/>
        <v>4644</v>
      </c>
      <c r="U20" s="16">
        <v>119.65</v>
      </c>
      <c r="V20" s="16">
        <f t="shared" si="8"/>
        <v>6461.1</v>
      </c>
      <c r="W20" s="16">
        <v>112</v>
      </c>
      <c r="X20" s="16">
        <f t="shared" si="9"/>
        <v>6048</v>
      </c>
      <c r="Y20" s="16">
        <v>135</v>
      </c>
      <c r="Z20" s="16">
        <f t="shared" si="10"/>
        <v>7290</v>
      </c>
    </row>
    <row r="21" spans="1:26" ht="31.5">
      <c r="A21" s="32">
        <v>70003</v>
      </c>
      <c r="B21" s="33" t="s">
        <v>48</v>
      </c>
      <c r="C21" s="34">
        <v>486</v>
      </c>
      <c r="D21" s="35" t="s">
        <v>18</v>
      </c>
      <c r="E21" s="14">
        <v>63</v>
      </c>
      <c r="F21" s="15">
        <f t="shared" si="0"/>
        <v>30618</v>
      </c>
      <c r="G21" s="14">
        <v>82</v>
      </c>
      <c r="H21" s="16">
        <f t="shared" si="1"/>
        <v>39852</v>
      </c>
      <c r="I21" s="16">
        <v>85</v>
      </c>
      <c r="J21" s="16">
        <f t="shared" si="2"/>
        <v>41310</v>
      </c>
      <c r="K21" s="16">
        <v>75</v>
      </c>
      <c r="L21" s="16">
        <f t="shared" si="3"/>
        <v>36450</v>
      </c>
      <c r="M21" s="16">
        <v>74</v>
      </c>
      <c r="N21" s="16">
        <f t="shared" si="4"/>
        <v>35964</v>
      </c>
      <c r="O21" s="16">
        <v>72.5</v>
      </c>
      <c r="P21" s="16">
        <f t="shared" si="5"/>
        <v>35235</v>
      </c>
      <c r="Q21" s="16">
        <v>88</v>
      </c>
      <c r="R21" s="16">
        <f t="shared" si="6"/>
        <v>42768</v>
      </c>
      <c r="S21" s="16">
        <v>77.75</v>
      </c>
      <c r="T21" s="16">
        <f t="shared" si="7"/>
        <v>37786.5</v>
      </c>
      <c r="U21" s="16">
        <v>90.65</v>
      </c>
      <c r="V21" s="16">
        <f t="shared" si="8"/>
        <v>44055.9</v>
      </c>
      <c r="W21" s="16">
        <v>100</v>
      </c>
      <c r="X21" s="16">
        <f t="shared" si="9"/>
        <v>48600</v>
      </c>
      <c r="Y21" s="16">
        <v>100</v>
      </c>
      <c r="Z21" s="16">
        <f t="shared" si="10"/>
        <v>48600</v>
      </c>
    </row>
    <row r="22" spans="1:26" ht="15.75">
      <c r="A22" s="32">
        <v>70405</v>
      </c>
      <c r="B22" s="33" t="s">
        <v>49</v>
      </c>
      <c r="C22" s="34">
        <v>4</v>
      </c>
      <c r="D22" s="35" t="s">
        <v>19</v>
      </c>
      <c r="E22" s="14">
        <v>1100</v>
      </c>
      <c r="F22" s="15">
        <f t="shared" si="0"/>
        <v>4400</v>
      </c>
      <c r="G22" s="14">
        <v>750</v>
      </c>
      <c r="H22" s="16">
        <f t="shared" si="1"/>
        <v>3000</v>
      </c>
      <c r="I22" s="16">
        <v>400</v>
      </c>
      <c r="J22" s="16">
        <f t="shared" si="2"/>
        <v>1600</v>
      </c>
      <c r="K22" s="16">
        <v>1200</v>
      </c>
      <c r="L22" s="16">
        <f t="shared" si="3"/>
        <v>4800</v>
      </c>
      <c r="M22" s="16">
        <v>1470</v>
      </c>
      <c r="N22" s="16">
        <f t="shared" si="4"/>
        <v>5880</v>
      </c>
      <c r="O22" s="16">
        <v>2900</v>
      </c>
      <c r="P22" s="16">
        <f t="shared" si="5"/>
        <v>11600</v>
      </c>
      <c r="Q22" s="16">
        <v>1845</v>
      </c>
      <c r="R22" s="16">
        <f t="shared" si="6"/>
        <v>7380</v>
      </c>
      <c r="S22" s="16">
        <v>725</v>
      </c>
      <c r="T22" s="16">
        <f t="shared" si="7"/>
        <v>2900</v>
      </c>
      <c r="U22" s="16">
        <v>1444.54</v>
      </c>
      <c r="V22" s="16">
        <f t="shared" si="8"/>
        <v>5778.16</v>
      </c>
      <c r="W22" s="16">
        <v>1530</v>
      </c>
      <c r="X22" s="16">
        <f t="shared" si="9"/>
        <v>6120</v>
      </c>
      <c r="Y22" s="16">
        <v>2000</v>
      </c>
      <c r="Z22" s="16">
        <f t="shared" si="10"/>
        <v>8000</v>
      </c>
    </row>
    <row r="23" spans="1:26" ht="15.75">
      <c r="A23" s="32">
        <v>70407</v>
      </c>
      <c r="B23" s="33" t="s">
        <v>21</v>
      </c>
      <c r="C23" s="34">
        <v>2</v>
      </c>
      <c r="D23" s="35" t="s">
        <v>19</v>
      </c>
      <c r="E23" s="14">
        <v>2900</v>
      </c>
      <c r="F23" s="15">
        <f t="shared" si="0"/>
        <v>5800</v>
      </c>
      <c r="G23" s="14">
        <v>3500</v>
      </c>
      <c r="H23" s="16">
        <f t="shared" si="1"/>
        <v>7000</v>
      </c>
      <c r="I23" s="16">
        <v>3250</v>
      </c>
      <c r="J23" s="16">
        <f t="shared" si="2"/>
        <v>6500</v>
      </c>
      <c r="K23" s="16">
        <v>3200</v>
      </c>
      <c r="L23" s="16">
        <f t="shared" si="3"/>
        <v>6400</v>
      </c>
      <c r="M23" s="16">
        <v>3380</v>
      </c>
      <c r="N23" s="16">
        <f t="shared" si="4"/>
        <v>6760</v>
      </c>
      <c r="O23" s="16">
        <v>2950</v>
      </c>
      <c r="P23" s="16">
        <f t="shared" si="5"/>
        <v>5900</v>
      </c>
      <c r="Q23" s="16">
        <v>2800</v>
      </c>
      <c r="R23" s="16">
        <f t="shared" si="6"/>
        <v>5600</v>
      </c>
      <c r="S23" s="16">
        <v>3125</v>
      </c>
      <c r="T23" s="16">
        <f t="shared" si="7"/>
        <v>6250</v>
      </c>
      <c r="U23" s="16">
        <v>3386.48</v>
      </c>
      <c r="V23" s="16">
        <f t="shared" si="8"/>
        <v>6772.96</v>
      </c>
      <c r="W23" s="16">
        <v>3412</v>
      </c>
      <c r="X23" s="16">
        <f t="shared" si="9"/>
        <v>6824</v>
      </c>
      <c r="Y23" s="16">
        <v>6000</v>
      </c>
      <c r="Z23" s="16">
        <f t="shared" si="10"/>
        <v>12000</v>
      </c>
    </row>
    <row r="24" spans="1:26" ht="15.75">
      <c r="A24" s="32">
        <v>70408</v>
      </c>
      <c r="B24" s="33" t="s">
        <v>22</v>
      </c>
      <c r="C24" s="34">
        <v>558</v>
      </c>
      <c r="D24" s="35" t="s">
        <v>18</v>
      </c>
      <c r="E24" s="14">
        <v>1</v>
      </c>
      <c r="F24" s="15">
        <f t="shared" si="0"/>
        <v>558</v>
      </c>
      <c r="G24" s="14">
        <v>1</v>
      </c>
      <c r="H24" s="16">
        <f t="shared" si="1"/>
        <v>558</v>
      </c>
      <c r="I24" s="16">
        <v>8</v>
      </c>
      <c r="J24" s="16">
        <f t="shared" si="2"/>
        <v>4464</v>
      </c>
      <c r="K24" s="16">
        <v>0.5</v>
      </c>
      <c r="L24" s="16">
        <f t="shared" si="3"/>
        <v>279</v>
      </c>
      <c r="M24" s="16">
        <v>1</v>
      </c>
      <c r="N24" s="16">
        <f t="shared" si="4"/>
        <v>558</v>
      </c>
      <c r="O24" s="16">
        <v>0.01</v>
      </c>
      <c r="P24" s="16">
        <f t="shared" si="5"/>
        <v>5.58</v>
      </c>
      <c r="Q24" s="16">
        <v>0.1</v>
      </c>
      <c r="R24" s="16">
        <f t="shared" si="6"/>
        <v>55.800000000000004</v>
      </c>
      <c r="S24" s="16">
        <v>0.1</v>
      </c>
      <c r="T24" s="16">
        <f t="shared" si="7"/>
        <v>55.800000000000004</v>
      </c>
      <c r="U24" s="16">
        <v>0.1</v>
      </c>
      <c r="V24" s="16">
        <f t="shared" si="8"/>
        <v>55.800000000000004</v>
      </c>
      <c r="W24" s="16">
        <v>1</v>
      </c>
      <c r="X24" s="16">
        <f t="shared" si="9"/>
        <v>558</v>
      </c>
      <c r="Y24" s="16">
        <v>10</v>
      </c>
      <c r="Z24" s="16">
        <f t="shared" si="10"/>
        <v>5580</v>
      </c>
    </row>
    <row r="25" spans="1:26" ht="31.5">
      <c r="A25" s="32">
        <v>70413</v>
      </c>
      <c r="B25" s="33" t="s">
        <v>50</v>
      </c>
      <c r="C25" s="34">
        <v>24</v>
      </c>
      <c r="D25" s="35" t="s">
        <v>18</v>
      </c>
      <c r="E25" s="14">
        <v>8</v>
      </c>
      <c r="F25" s="15">
        <f t="shared" si="0"/>
        <v>192</v>
      </c>
      <c r="G25" s="14">
        <v>10</v>
      </c>
      <c r="H25" s="16">
        <f t="shared" si="1"/>
        <v>240</v>
      </c>
      <c r="I25" s="16">
        <v>10</v>
      </c>
      <c r="J25" s="16">
        <f t="shared" si="2"/>
        <v>240</v>
      </c>
      <c r="K25" s="16">
        <v>12</v>
      </c>
      <c r="L25" s="16">
        <f t="shared" si="3"/>
        <v>288</v>
      </c>
      <c r="M25" s="16">
        <v>6</v>
      </c>
      <c r="N25" s="16">
        <f t="shared" si="4"/>
        <v>144</v>
      </c>
      <c r="O25" s="16">
        <v>9</v>
      </c>
      <c r="P25" s="16">
        <f t="shared" si="5"/>
        <v>216</v>
      </c>
      <c r="Q25" s="16">
        <v>19</v>
      </c>
      <c r="R25" s="16">
        <f t="shared" si="6"/>
        <v>456</v>
      </c>
      <c r="S25" s="16">
        <v>3.3</v>
      </c>
      <c r="T25" s="16">
        <f t="shared" si="7"/>
        <v>79.19999999999999</v>
      </c>
      <c r="U25" s="16">
        <v>10.08</v>
      </c>
      <c r="V25" s="16">
        <f t="shared" si="8"/>
        <v>241.92000000000002</v>
      </c>
      <c r="W25" s="16">
        <v>10</v>
      </c>
      <c r="X25" s="16">
        <f t="shared" si="9"/>
        <v>240</v>
      </c>
      <c r="Y25" s="16">
        <v>30</v>
      </c>
      <c r="Z25" s="16">
        <f t="shared" si="10"/>
        <v>720</v>
      </c>
    </row>
    <row r="26" spans="1:26" ht="15.75">
      <c r="A26" s="32">
        <v>70415</v>
      </c>
      <c r="B26" s="33" t="s">
        <v>51</v>
      </c>
      <c r="C26" s="34">
        <v>1</v>
      </c>
      <c r="D26" s="35" t="s">
        <v>19</v>
      </c>
      <c r="E26" s="14">
        <v>150</v>
      </c>
      <c r="F26" s="15">
        <f t="shared" si="0"/>
        <v>150</v>
      </c>
      <c r="G26" s="14">
        <v>150</v>
      </c>
      <c r="H26" s="16">
        <f t="shared" si="1"/>
        <v>150</v>
      </c>
      <c r="I26" s="16">
        <v>250</v>
      </c>
      <c r="J26" s="16">
        <f t="shared" si="2"/>
        <v>250</v>
      </c>
      <c r="K26" s="16">
        <v>250</v>
      </c>
      <c r="L26" s="16">
        <f t="shared" si="3"/>
        <v>250</v>
      </c>
      <c r="M26" s="16">
        <v>115</v>
      </c>
      <c r="N26" s="16">
        <f t="shared" si="4"/>
        <v>115</v>
      </c>
      <c r="O26" s="16">
        <v>250</v>
      </c>
      <c r="P26" s="16">
        <f t="shared" si="5"/>
        <v>250</v>
      </c>
      <c r="Q26" s="16">
        <v>270</v>
      </c>
      <c r="R26" s="16">
        <f t="shared" si="6"/>
        <v>270</v>
      </c>
      <c r="S26" s="16">
        <v>100</v>
      </c>
      <c r="T26" s="16">
        <f t="shared" si="7"/>
        <v>100</v>
      </c>
      <c r="U26" s="16">
        <v>156.25</v>
      </c>
      <c r="V26" s="16">
        <f t="shared" si="8"/>
        <v>156.25</v>
      </c>
      <c r="W26" s="16">
        <v>100</v>
      </c>
      <c r="X26" s="16">
        <f t="shared" si="9"/>
        <v>100</v>
      </c>
      <c r="Y26" s="16">
        <v>1050</v>
      </c>
      <c r="Z26" s="16">
        <f t="shared" si="10"/>
        <v>1050</v>
      </c>
    </row>
    <row r="27" spans="1:26" ht="31.5">
      <c r="A27" s="32">
        <v>70424</v>
      </c>
      <c r="B27" s="33" t="s">
        <v>52</v>
      </c>
      <c r="C27" s="34">
        <v>10</v>
      </c>
      <c r="D27" s="35" t="s">
        <v>18</v>
      </c>
      <c r="E27" s="14">
        <v>60</v>
      </c>
      <c r="F27" s="15">
        <f t="shared" si="0"/>
        <v>600</v>
      </c>
      <c r="G27" s="14">
        <v>20</v>
      </c>
      <c r="H27" s="16">
        <f t="shared" si="1"/>
        <v>200</v>
      </c>
      <c r="I27" s="16">
        <v>15</v>
      </c>
      <c r="J27" s="16">
        <f t="shared" si="2"/>
        <v>150</v>
      </c>
      <c r="K27" s="16">
        <v>10</v>
      </c>
      <c r="L27" s="16">
        <f t="shared" si="3"/>
        <v>100</v>
      </c>
      <c r="M27" s="16">
        <v>24</v>
      </c>
      <c r="N27" s="16">
        <f t="shared" si="4"/>
        <v>240</v>
      </c>
      <c r="O27" s="16">
        <v>50</v>
      </c>
      <c r="P27" s="16">
        <f t="shared" si="5"/>
        <v>500</v>
      </c>
      <c r="Q27" s="16">
        <v>60</v>
      </c>
      <c r="R27" s="16">
        <f t="shared" si="6"/>
        <v>600</v>
      </c>
      <c r="S27" s="16">
        <v>60</v>
      </c>
      <c r="T27" s="16">
        <f t="shared" si="7"/>
        <v>600</v>
      </c>
      <c r="U27" s="16">
        <v>18.9</v>
      </c>
      <c r="V27" s="16">
        <f t="shared" si="8"/>
        <v>189</v>
      </c>
      <c r="W27" s="16">
        <v>40</v>
      </c>
      <c r="X27" s="16">
        <f t="shared" si="9"/>
        <v>400</v>
      </c>
      <c r="Y27" s="16">
        <v>25</v>
      </c>
      <c r="Z27" s="16">
        <f t="shared" si="10"/>
        <v>250</v>
      </c>
    </row>
    <row r="28" spans="1:26" ht="31.5">
      <c r="A28" s="32">
        <v>70426</v>
      </c>
      <c r="B28" s="33" t="s">
        <v>23</v>
      </c>
      <c r="C28" s="34">
        <v>1</v>
      </c>
      <c r="D28" s="35" t="s">
        <v>19</v>
      </c>
      <c r="E28" s="14">
        <v>1100</v>
      </c>
      <c r="F28" s="15">
        <f t="shared" si="0"/>
        <v>1100</v>
      </c>
      <c r="G28" s="14">
        <v>900</v>
      </c>
      <c r="H28" s="16">
        <f t="shared" si="1"/>
        <v>900</v>
      </c>
      <c r="I28" s="16">
        <v>1200</v>
      </c>
      <c r="J28" s="16">
        <f t="shared" si="2"/>
        <v>1200</v>
      </c>
      <c r="K28" s="16">
        <v>3000</v>
      </c>
      <c r="L28" s="16">
        <f t="shared" si="3"/>
        <v>3000</v>
      </c>
      <c r="M28" s="16">
        <v>1650</v>
      </c>
      <c r="N28" s="16">
        <f t="shared" si="4"/>
        <v>1650</v>
      </c>
      <c r="O28" s="16">
        <v>925</v>
      </c>
      <c r="P28" s="16">
        <f t="shared" si="5"/>
        <v>925</v>
      </c>
      <c r="Q28" s="16">
        <v>1902</v>
      </c>
      <c r="R28" s="16">
        <f t="shared" si="6"/>
        <v>1902</v>
      </c>
      <c r="S28" s="16">
        <v>2305</v>
      </c>
      <c r="T28" s="16">
        <f t="shared" si="7"/>
        <v>2305</v>
      </c>
      <c r="U28" s="16">
        <v>2200.49</v>
      </c>
      <c r="V28" s="16">
        <f t="shared" si="8"/>
        <v>2200.49</v>
      </c>
      <c r="W28" s="16">
        <v>4012</v>
      </c>
      <c r="X28" s="16">
        <f t="shared" si="9"/>
        <v>4012</v>
      </c>
      <c r="Y28" s="16">
        <v>1400</v>
      </c>
      <c r="Z28" s="16">
        <f t="shared" si="10"/>
        <v>1400</v>
      </c>
    </row>
    <row r="29" spans="1:26" ht="31.5">
      <c r="A29" s="32">
        <v>70427</v>
      </c>
      <c r="B29" s="33" t="s">
        <v>53</v>
      </c>
      <c r="C29" s="34">
        <v>1</v>
      </c>
      <c r="D29" s="35" t="s">
        <v>19</v>
      </c>
      <c r="E29" s="14">
        <v>900</v>
      </c>
      <c r="F29" s="15">
        <f t="shared" si="0"/>
        <v>900</v>
      </c>
      <c r="G29" s="14">
        <v>1400</v>
      </c>
      <c r="H29" s="16">
        <f t="shared" si="1"/>
        <v>1400</v>
      </c>
      <c r="I29" s="16">
        <v>900</v>
      </c>
      <c r="J29" s="16">
        <f t="shared" si="2"/>
        <v>900</v>
      </c>
      <c r="K29" s="16">
        <v>1000</v>
      </c>
      <c r="L29" s="16">
        <f t="shared" si="3"/>
        <v>1000</v>
      </c>
      <c r="M29" s="16">
        <v>990</v>
      </c>
      <c r="N29" s="16">
        <f t="shared" si="4"/>
        <v>990</v>
      </c>
      <c r="O29" s="16">
        <v>1000</v>
      </c>
      <c r="P29" s="16">
        <f t="shared" si="5"/>
        <v>1000</v>
      </c>
      <c r="Q29" s="16">
        <v>1214</v>
      </c>
      <c r="R29" s="16">
        <f t="shared" si="6"/>
        <v>1214</v>
      </c>
      <c r="S29" s="16">
        <v>1570</v>
      </c>
      <c r="T29" s="16">
        <f t="shared" si="7"/>
        <v>1570</v>
      </c>
      <c r="U29" s="16">
        <v>1079.28</v>
      </c>
      <c r="V29" s="16">
        <f t="shared" si="8"/>
        <v>1079.28</v>
      </c>
      <c r="W29" s="16">
        <v>1038</v>
      </c>
      <c r="X29" s="16">
        <f t="shared" si="9"/>
        <v>1038</v>
      </c>
      <c r="Y29" s="16">
        <v>2250</v>
      </c>
      <c r="Z29" s="16">
        <f t="shared" si="10"/>
        <v>2250</v>
      </c>
    </row>
    <row r="30" spans="1:26" ht="31.5">
      <c r="A30" s="32">
        <v>70428</v>
      </c>
      <c r="B30" s="33" t="s">
        <v>24</v>
      </c>
      <c r="C30" s="34">
        <v>5</v>
      </c>
      <c r="D30" s="35" t="s">
        <v>19</v>
      </c>
      <c r="E30" s="14">
        <v>1000</v>
      </c>
      <c r="F30" s="15">
        <f t="shared" si="0"/>
        <v>5000</v>
      </c>
      <c r="G30" s="14">
        <v>1500</v>
      </c>
      <c r="H30" s="16">
        <f t="shared" si="1"/>
        <v>7500</v>
      </c>
      <c r="I30" s="16">
        <v>1050</v>
      </c>
      <c r="J30" s="16">
        <f t="shared" si="2"/>
        <v>5250</v>
      </c>
      <c r="K30" s="16">
        <v>1100</v>
      </c>
      <c r="L30" s="16">
        <f t="shared" si="3"/>
        <v>5500</v>
      </c>
      <c r="M30" s="16">
        <v>1130</v>
      </c>
      <c r="N30" s="16">
        <f t="shared" si="4"/>
        <v>5650</v>
      </c>
      <c r="O30" s="16">
        <v>1150</v>
      </c>
      <c r="P30" s="16">
        <f t="shared" si="5"/>
        <v>5750</v>
      </c>
      <c r="Q30" s="16">
        <v>1365</v>
      </c>
      <c r="R30" s="16">
        <f t="shared" si="6"/>
        <v>6825</v>
      </c>
      <c r="S30" s="16">
        <v>1730</v>
      </c>
      <c r="T30" s="16">
        <f t="shared" si="7"/>
        <v>8650</v>
      </c>
      <c r="U30" s="16">
        <v>1215.11</v>
      </c>
      <c r="V30" s="16">
        <f t="shared" si="8"/>
        <v>6075.549999999999</v>
      </c>
      <c r="W30" s="16">
        <v>1200</v>
      </c>
      <c r="X30" s="16">
        <f t="shared" si="9"/>
        <v>6000</v>
      </c>
      <c r="Y30" s="16">
        <v>2200</v>
      </c>
      <c r="Z30" s="16">
        <f t="shared" si="10"/>
        <v>11000</v>
      </c>
    </row>
    <row r="31" spans="1:26" ht="15.75">
      <c r="A31" s="32">
        <v>90160</v>
      </c>
      <c r="B31" s="33" t="s">
        <v>25</v>
      </c>
      <c r="C31" s="34">
        <v>1</v>
      </c>
      <c r="D31" s="35" t="s">
        <v>17</v>
      </c>
      <c r="E31" s="14">
        <v>1100</v>
      </c>
      <c r="F31" s="15">
        <f t="shared" si="0"/>
        <v>1100</v>
      </c>
      <c r="G31" s="14">
        <v>1000</v>
      </c>
      <c r="H31" s="16">
        <f t="shared" si="1"/>
        <v>1000</v>
      </c>
      <c r="I31" s="16">
        <v>800</v>
      </c>
      <c r="J31" s="16">
        <f t="shared" si="2"/>
        <v>800</v>
      </c>
      <c r="K31" s="16">
        <v>1000</v>
      </c>
      <c r="L31" s="16">
        <f t="shared" si="3"/>
        <v>1000</v>
      </c>
      <c r="M31" s="16">
        <v>800</v>
      </c>
      <c r="N31" s="16">
        <f t="shared" si="4"/>
        <v>800</v>
      </c>
      <c r="O31" s="16">
        <v>785</v>
      </c>
      <c r="P31" s="16">
        <f t="shared" si="5"/>
        <v>785</v>
      </c>
      <c r="Q31" s="16">
        <v>500</v>
      </c>
      <c r="R31" s="16">
        <f t="shared" si="6"/>
        <v>500</v>
      </c>
      <c r="S31" s="16">
        <v>750</v>
      </c>
      <c r="T31" s="16">
        <f t="shared" si="7"/>
        <v>750</v>
      </c>
      <c r="U31" s="16">
        <v>787.5</v>
      </c>
      <c r="V31" s="16">
        <f t="shared" si="8"/>
        <v>787.5</v>
      </c>
      <c r="W31" s="16">
        <v>800</v>
      </c>
      <c r="X31" s="16">
        <f t="shared" si="9"/>
        <v>800</v>
      </c>
      <c r="Y31" s="16">
        <v>1300</v>
      </c>
      <c r="Z31" s="16">
        <f t="shared" si="10"/>
        <v>1300</v>
      </c>
    </row>
    <row r="32" spans="1:19" ht="15.75">
      <c r="A32" s="32"/>
      <c r="B32" s="33"/>
      <c r="C32" s="34"/>
      <c r="D32" s="35"/>
      <c r="E32" s="14"/>
      <c r="F32" s="15"/>
      <c r="K32" s="5" t="s">
        <v>38</v>
      </c>
      <c r="O32" s="5" t="s">
        <v>38</v>
      </c>
      <c r="R32" s="5" t="s">
        <v>38</v>
      </c>
      <c r="S32" s="5" t="s">
        <v>38</v>
      </c>
    </row>
    <row r="33" spans="1:26" ht="15.75">
      <c r="A33" s="32"/>
      <c r="B33" s="64" t="s">
        <v>37</v>
      </c>
      <c r="C33" s="34"/>
      <c r="D33" s="35"/>
      <c r="E33" s="14"/>
      <c r="F33" s="15">
        <f>SUM(F14:F31)</f>
        <v>79943</v>
      </c>
      <c r="G33" s="16">
        <f>SUM(H14:H31)</f>
        <v>83232</v>
      </c>
      <c r="H33" s="16"/>
      <c r="I33" s="16">
        <f>SUM(J14:J31)</f>
        <v>86894</v>
      </c>
      <c r="J33" s="16"/>
      <c r="K33" s="16">
        <f>SUM(L14:L31)</f>
        <v>97332</v>
      </c>
      <c r="L33" s="16"/>
      <c r="M33" s="16">
        <f>SUM(N14:N31)</f>
        <v>101669</v>
      </c>
      <c r="N33" s="16"/>
      <c r="O33" s="16">
        <f>SUM(P14:P31)</f>
        <v>103135.08</v>
      </c>
      <c r="P33" s="16"/>
      <c r="Q33" s="16">
        <f>SUM(R14:R31)</f>
        <v>111280.8</v>
      </c>
      <c r="R33" s="16"/>
      <c r="S33" s="16">
        <f>SUM(T14:T31)</f>
        <v>113051</v>
      </c>
      <c r="T33" s="16"/>
      <c r="U33" s="16">
        <f>SUM(V14:V31)</f>
        <v>114959.52000000002</v>
      </c>
      <c r="V33" s="16"/>
      <c r="W33" s="16">
        <f>SUM(X14:X31)</f>
        <v>116482</v>
      </c>
      <c r="X33" s="16"/>
      <c r="Y33" s="16">
        <f>SUM(Z14:Z31)</f>
        <v>141535</v>
      </c>
      <c r="Z33" s="16"/>
    </row>
    <row r="34" spans="1:6" ht="15.75">
      <c r="A34" s="32"/>
      <c r="B34" s="36"/>
      <c r="C34" s="34"/>
      <c r="D34" s="35"/>
      <c r="E34" s="14"/>
      <c r="F34" s="15"/>
    </row>
    <row r="35" spans="1:22" ht="15.75">
      <c r="A35" s="32"/>
      <c r="B35" s="33"/>
      <c r="C35" s="34"/>
      <c r="D35" s="35"/>
      <c r="E35" s="14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6" ht="15.75">
      <c r="A36" s="32"/>
      <c r="B36" s="33"/>
      <c r="C36" s="34"/>
      <c r="D36" s="35"/>
      <c r="E36" s="14"/>
      <c r="F36" s="15"/>
    </row>
    <row r="37" spans="1:22" ht="15.75">
      <c r="A37" s="32"/>
      <c r="B37" s="33"/>
      <c r="C37" s="34"/>
      <c r="D37" s="35"/>
      <c r="E37" s="14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6" ht="15.75">
      <c r="A38" s="32"/>
      <c r="B38" s="33"/>
      <c r="C38" s="34" t="s">
        <v>38</v>
      </c>
      <c r="D38" s="35" t="s">
        <v>71</v>
      </c>
      <c r="E38" s="14"/>
      <c r="F38" s="15"/>
    </row>
    <row r="39" spans="1:22" ht="15.75">
      <c r="A39" s="32"/>
      <c r="B39" s="36"/>
      <c r="C39" s="34" t="s">
        <v>38</v>
      </c>
      <c r="D39" s="35" t="s">
        <v>38</v>
      </c>
      <c r="E39" s="14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6" ht="15.75">
      <c r="A40" s="32"/>
      <c r="B40" s="36"/>
      <c r="C40" s="34" t="s">
        <v>38</v>
      </c>
      <c r="D40" s="35" t="s">
        <v>38</v>
      </c>
      <c r="E40" s="14"/>
      <c r="F40" s="15"/>
    </row>
    <row r="41" spans="1:22" ht="15.75">
      <c r="A41" s="32"/>
      <c r="B41" s="33"/>
      <c r="C41" s="38" t="s">
        <v>38</v>
      </c>
      <c r="D41" s="39" t="s">
        <v>38</v>
      </c>
      <c r="E41" s="14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6" ht="15.75">
      <c r="A42" s="32"/>
      <c r="B42" s="33"/>
      <c r="C42" s="34" t="s">
        <v>38</v>
      </c>
      <c r="D42" s="35" t="s">
        <v>38</v>
      </c>
      <c r="E42" s="14"/>
      <c r="F42" s="15"/>
    </row>
    <row r="43" spans="1:22" ht="15.75">
      <c r="A43" s="32"/>
      <c r="B43" s="33"/>
      <c r="C43" s="34" t="s">
        <v>38</v>
      </c>
      <c r="D43" s="35" t="s">
        <v>38</v>
      </c>
      <c r="E43" s="14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6" ht="15.75">
      <c r="A44" s="32"/>
      <c r="B44" s="33"/>
      <c r="C44" s="34" t="s">
        <v>38</v>
      </c>
      <c r="D44" s="35" t="s">
        <v>38</v>
      </c>
      <c r="E44" s="14"/>
      <c r="F44" s="15"/>
    </row>
    <row r="45" spans="1:22" ht="15.75">
      <c r="A45" s="32"/>
      <c r="B45" s="33"/>
      <c r="C45" s="34" t="s">
        <v>38</v>
      </c>
      <c r="D45" s="35" t="s">
        <v>38</v>
      </c>
      <c r="E45" s="1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6" ht="15.75">
      <c r="A46" s="32"/>
      <c r="B46" s="33"/>
      <c r="C46" s="34" t="s">
        <v>38</v>
      </c>
      <c r="D46" s="35" t="s">
        <v>38</v>
      </c>
      <c r="E46" s="14"/>
      <c r="F46" s="15"/>
    </row>
    <row r="47" spans="1:22" s="62" customFormat="1" ht="15.75" customHeight="1">
      <c r="A47" s="37"/>
      <c r="B47" s="36"/>
      <c r="C47" s="34" t="s">
        <v>38</v>
      </c>
      <c r="D47" s="35" t="s">
        <v>38</v>
      </c>
      <c r="E47" s="14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6" s="62" customFormat="1" ht="15.75" customHeight="1">
      <c r="A48" s="37"/>
      <c r="B48" s="36"/>
      <c r="C48" s="38" t="s">
        <v>38</v>
      </c>
      <c r="D48" s="39" t="s">
        <v>38</v>
      </c>
      <c r="E48" s="14"/>
      <c r="F48" s="15"/>
    </row>
    <row r="49" spans="1:22" s="62" customFormat="1" ht="15.75" customHeight="1">
      <c r="A49" s="37"/>
      <c r="B49" s="36"/>
      <c r="C49" s="38"/>
      <c r="D49" s="39"/>
      <c r="E49" s="14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5.75">
      <c r="A50" s="37"/>
      <c r="B50" s="36"/>
      <c r="C50" s="38"/>
      <c r="D50" s="39"/>
      <c r="E50" s="40"/>
      <c r="F50" s="54"/>
      <c r="G50" s="54"/>
      <c r="H50" s="22"/>
      <c r="I50" s="54"/>
      <c r="J50" s="22"/>
      <c r="K50" s="54"/>
      <c r="L50" s="22"/>
      <c r="M50" s="54"/>
      <c r="N50" s="22"/>
      <c r="O50" s="54"/>
      <c r="P50" s="23"/>
      <c r="Q50" s="54"/>
      <c r="R50" s="23"/>
      <c r="S50" s="54"/>
      <c r="T50" s="23"/>
      <c r="U50" s="54"/>
      <c r="V50" s="23"/>
    </row>
    <row r="51" spans="1:22" ht="15.75">
      <c r="A51" s="37"/>
      <c r="B51" s="36"/>
      <c r="C51" s="38"/>
      <c r="D51" s="39"/>
      <c r="E51" s="40"/>
      <c r="F51" s="5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0" customFormat="1" ht="15.75">
      <c r="A52" s="37"/>
      <c r="B52" s="36"/>
      <c r="C52" s="38"/>
      <c r="D52" s="39"/>
      <c r="E52" s="40"/>
      <c r="F52" s="56"/>
      <c r="G52" s="25"/>
      <c r="I52" s="25"/>
      <c r="K52" s="25"/>
      <c r="M52" s="25"/>
      <c r="O52" s="25"/>
      <c r="Q52" s="25"/>
      <c r="S52" s="25"/>
      <c r="U52" s="25"/>
      <c r="V52" s="16"/>
    </row>
    <row r="53" spans="1:22" ht="15.75">
      <c r="A53" s="37"/>
      <c r="B53" s="36"/>
      <c r="C53" s="38"/>
      <c r="D53" s="39"/>
      <c r="E53" s="40"/>
      <c r="F53" s="5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6" ht="15.75">
      <c r="A54" s="37"/>
      <c r="B54" s="36"/>
      <c r="C54" s="38"/>
      <c r="D54" s="39"/>
      <c r="E54" s="40"/>
      <c r="F54" s="55"/>
    </row>
    <row r="55" spans="1:22" ht="15.75">
      <c r="A55" s="31"/>
      <c r="B55" s="28"/>
      <c r="C55" s="17"/>
      <c r="D55" s="18"/>
      <c r="E55" s="28"/>
      <c r="F55" s="2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6" ht="15.75">
      <c r="A56" s="41"/>
      <c r="B56" s="28"/>
      <c r="C56" s="17"/>
      <c r="D56" s="18"/>
      <c r="E56" s="28"/>
      <c r="F56" s="28"/>
    </row>
    <row r="57" spans="1:22" ht="15.75">
      <c r="A57" s="18"/>
      <c r="B57" s="28"/>
      <c r="C57" s="17"/>
      <c r="D57" s="18"/>
      <c r="E57" s="28"/>
      <c r="F57" s="28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.75">
      <c r="A58" s="42"/>
      <c r="B58" s="26"/>
      <c r="C58" s="43"/>
      <c r="D58" s="13"/>
      <c r="E58" s="14"/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.75">
      <c r="A59" s="44"/>
      <c r="B59" s="24"/>
      <c r="C59" s="12"/>
      <c r="D59" s="27"/>
      <c r="E59" s="45"/>
      <c r="F59" s="5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75">
      <c r="A60" s="44"/>
      <c r="B60" s="24"/>
      <c r="C60" s="12"/>
      <c r="D60" s="27"/>
      <c r="E60" s="45"/>
      <c r="F60" s="5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75">
      <c r="A61" s="44"/>
      <c r="B61" s="24"/>
      <c r="C61" s="12"/>
      <c r="D61" s="27"/>
      <c r="E61" s="45"/>
      <c r="F61" s="5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31"/>
      <c r="B62" s="28"/>
      <c r="C62" s="17"/>
      <c r="D62" s="18"/>
      <c r="E62" s="28"/>
      <c r="F62" s="28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.75">
      <c r="A63" s="41"/>
      <c r="B63" s="28"/>
      <c r="C63" s="17"/>
      <c r="D63" s="18"/>
      <c r="E63" s="28"/>
      <c r="F63" s="28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5.75">
      <c r="A64" s="18"/>
      <c r="B64" s="28"/>
      <c r="C64" s="17"/>
      <c r="D64" s="18"/>
      <c r="E64" s="28"/>
      <c r="F64" s="2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75">
      <c r="A65" s="44"/>
      <c r="B65" s="24"/>
      <c r="C65" s="12"/>
      <c r="D65" s="27"/>
      <c r="E65" s="14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5.75">
      <c r="A66" s="44"/>
      <c r="B66" s="24"/>
      <c r="C66" s="12"/>
      <c r="D66" s="27"/>
      <c r="E66" s="14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.75">
      <c r="A67" s="42"/>
      <c r="B67" s="26"/>
      <c r="C67" s="43"/>
      <c r="D67" s="35"/>
      <c r="E67" s="14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5.75">
      <c r="A68" s="42"/>
      <c r="B68" s="26"/>
      <c r="C68" s="43"/>
      <c r="D68" s="35"/>
      <c r="E68" s="14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5.75">
      <c r="A69" s="32"/>
      <c r="B69" s="33"/>
      <c r="C69" s="34"/>
      <c r="D69" s="27"/>
      <c r="E69" s="14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5.75">
      <c r="A70" s="32"/>
      <c r="B70" s="33"/>
      <c r="C70" s="34"/>
      <c r="D70" s="27"/>
      <c r="E70" s="14"/>
      <c r="F70" s="15"/>
      <c r="G70" s="19"/>
      <c r="H70" s="16"/>
      <c r="I70" s="16"/>
      <c r="J70" s="16"/>
      <c r="K70" s="19"/>
      <c r="L70" s="16"/>
      <c r="M70" s="19"/>
      <c r="N70" s="16"/>
      <c r="O70" s="19"/>
      <c r="P70" s="16"/>
      <c r="Q70" s="19"/>
      <c r="R70" s="16"/>
      <c r="S70" s="19"/>
      <c r="T70" s="16"/>
      <c r="U70" s="19"/>
      <c r="V70" s="16"/>
    </row>
    <row r="71" spans="1:22" ht="15.75">
      <c r="A71" s="32"/>
      <c r="B71" s="33"/>
      <c r="C71" s="34"/>
      <c r="D71" s="27"/>
      <c r="E71" s="14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5.75">
      <c r="A72" s="32"/>
      <c r="B72" s="33"/>
      <c r="C72" s="34"/>
      <c r="D72" s="27"/>
      <c r="E72" s="14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5.75">
      <c r="A73" s="32"/>
      <c r="B73" s="33"/>
      <c r="C73" s="34"/>
      <c r="D73" s="35"/>
      <c r="E73" s="14"/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75">
      <c r="A74" s="32"/>
      <c r="B74" s="33"/>
      <c r="C74" s="34"/>
      <c r="D74" s="35"/>
      <c r="E74" s="14"/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20" customFormat="1" ht="15.75">
      <c r="A75" s="37"/>
      <c r="B75" s="36"/>
      <c r="C75" s="38"/>
      <c r="D75" s="27"/>
      <c r="E75" s="14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75">
      <c r="A76" s="37"/>
      <c r="B76" s="36"/>
      <c r="C76" s="38"/>
      <c r="D76" s="27"/>
      <c r="E76" s="14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5.75">
      <c r="A77" s="32"/>
      <c r="B77" s="33"/>
      <c r="C77" s="34"/>
      <c r="D77" s="35"/>
      <c r="E77" s="14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5.75">
      <c r="A78" s="32"/>
      <c r="B78" s="33"/>
      <c r="C78" s="34"/>
      <c r="D78" s="35"/>
      <c r="E78" s="14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75">
      <c r="A79" s="32"/>
      <c r="B79" s="33"/>
      <c r="C79" s="34"/>
      <c r="D79" s="27"/>
      <c r="E79" s="14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5.75">
      <c r="A80" s="32"/>
      <c r="B80" s="33"/>
      <c r="C80" s="34"/>
      <c r="D80" s="27"/>
      <c r="E80" s="14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5.75">
      <c r="A81" s="32"/>
      <c r="B81" s="33"/>
      <c r="C81" s="34"/>
      <c r="D81" s="27"/>
      <c r="E81" s="14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5.75">
      <c r="A82" s="32"/>
      <c r="B82" s="33"/>
      <c r="C82" s="34"/>
      <c r="D82" s="27"/>
      <c r="E82" s="14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5.75">
      <c r="A83" s="32"/>
      <c r="B83" s="33"/>
      <c r="C83" s="34"/>
      <c r="D83" s="27"/>
      <c r="E83" s="14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5.75">
      <c r="A84" s="32"/>
      <c r="B84" s="33"/>
      <c r="C84" s="34"/>
      <c r="D84" s="27"/>
      <c r="E84" s="14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5.75">
      <c r="A85" s="32"/>
      <c r="B85" s="33"/>
      <c r="C85" s="34"/>
      <c r="D85" s="27"/>
      <c r="E85" s="14"/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5.75">
      <c r="A86" s="32"/>
      <c r="B86" s="33"/>
      <c r="C86" s="34"/>
      <c r="D86" s="27"/>
      <c r="E86" s="14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5.75">
      <c r="A87" s="32"/>
      <c r="B87" s="33"/>
      <c r="C87" s="34"/>
      <c r="D87" s="35"/>
      <c r="E87" s="14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.75">
      <c r="A88" s="32"/>
      <c r="B88" s="33"/>
      <c r="C88" s="34"/>
      <c r="D88" s="35"/>
      <c r="E88" s="14"/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.75">
      <c r="A89" s="32"/>
      <c r="B89" s="33"/>
      <c r="C89" s="34"/>
      <c r="D89" s="35"/>
      <c r="E89" s="14"/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.75">
      <c r="A90" s="32"/>
      <c r="B90" s="33"/>
      <c r="C90" s="34"/>
      <c r="D90" s="35"/>
      <c r="E90" s="14"/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.75">
      <c r="A91" s="32"/>
      <c r="B91" s="33"/>
      <c r="C91" s="34"/>
      <c r="D91" s="27"/>
      <c r="E91" s="14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75">
      <c r="A92" s="37"/>
      <c r="B92" s="36"/>
      <c r="C92" s="38"/>
      <c r="D92" s="39"/>
      <c r="E92" s="40"/>
      <c r="F92" s="54"/>
      <c r="G92" s="54"/>
      <c r="H92" s="16"/>
      <c r="I92" s="54"/>
      <c r="J92" s="16"/>
      <c r="K92" s="54"/>
      <c r="L92" s="16"/>
      <c r="M92" s="54"/>
      <c r="N92" s="16"/>
      <c r="O92" s="54"/>
      <c r="P92" s="16"/>
      <c r="Q92" s="54"/>
      <c r="R92" s="16"/>
      <c r="S92" s="54"/>
      <c r="T92" s="16"/>
      <c r="U92" s="54"/>
      <c r="V92" s="16"/>
    </row>
    <row r="93" spans="1:6" ht="15.75">
      <c r="A93" s="37"/>
      <c r="B93" s="36"/>
      <c r="C93" s="38"/>
      <c r="D93" s="39"/>
      <c r="E93" s="40"/>
      <c r="F93" s="55"/>
    </row>
    <row r="94" spans="1:22" ht="15.75">
      <c r="A94" s="37"/>
      <c r="B94" s="36"/>
      <c r="C94" s="38"/>
      <c r="D94" s="39"/>
      <c r="E94" s="40"/>
      <c r="F94" s="5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6" ht="15.75">
      <c r="A95" s="37"/>
      <c r="B95" s="36"/>
      <c r="C95" s="38"/>
      <c r="D95" s="39"/>
      <c r="E95" s="40"/>
      <c r="F95" s="55"/>
    </row>
    <row r="96" spans="1:22" ht="15.75">
      <c r="A96" s="37"/>
      <c r="B96" s="36"/>
      <c r="C96" s="38"/>
      <c r="D96" s="39"/>
      <c r="E96" s="40"/>
      <c r="F96" s="5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6" ht="15.75">
      <c r="A97" s="31"/>
      <c r="B97" s="28"/>
      <c r="C97" s="17"/>
      <c r="D97" s="18"/>
      <c r="E97" s="28"/>
      <c r="F97" s="28"/>
    </row>
    <row r="98" spans="1:22" ht="15.75">
      <c r="A98" s="41"/>
      <c r="B98" s="28"/>
      <c r="C98" s="17"/>
      <c r="D98" s="18"/>
      <c r="E98" s="28"/>
      <c r="F98" s="28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6" ht="15.75">
      <c r="A99" s="18"/>
      <c r="B99" s="28"/>
      <c r="C99" s="17"/>
      <c r="D99" s="18"/>
      <c r="E99" s="28"/>
      <c r="F99" s="28"/>
    </row>
    <row r="100" spans="1:22" ht="15.75">
      <c r="A100" s="42"/>
      <c r="B100" s="26"/>
      <c r="C100" s="43"/>
      <c r="D100" s="35"/>
      <c r="E100" s="14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6" ht="15.75">
      <c r="A101" s="42"/>
      <c r="B101" s="26"/>
      <c r="C101" s="43"/>
      <c r="D101" s="35"/>
      <c r="E101" s="14"/>
      <c r="F101" s="15"/>
    </row>
    <row r="102" spans="1:22" ht="15.75">
      <c r="A102" s="42"/>
      <c r="B102" s="26"/>
      <c r="C102" s="43"/>
      <c r="D102" s="27"/>
      <c r="E102" s="14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20" customFormat="1" ht="15.75">
      <c r="A103" s="42"/>
      <c r="B103" s="26"/>
      <c r="C103" s="43"/>
      <c r="D103" s="27"/>
      <c r="E103" s="14"/>
      <c r="F103" s="15"/>
      <c r="G103" s="29"/>
      <c r="H103" s="22"/>
      <c r="I103" s="22"/>
      <c r="J103" s="22"/>
      <c r="K103" s="29"/>
      <c r="L103" s="22"/>
      <c r="M103" s="29"/>
      <c r="N103" s="22"/>
      <c r="O103" s="29"/>
      <c r="P103" s="23"/>
      <c r="Q103" s="29"/>
      <c r="R103" s="23"/>
      <c r="S103" s="29"/>
      <c r="T103" s="23"/>
      <c r="U103" s="29"/>
      <c r="V103" s="23"/>
    </row>
    <row r="104" spans="1:22" s="20" customFormat="1" ht="15.75">
      <c r="A104" s="42"/>
      <c r="B104" s="26"/>
      <c r="C104" s="43"/>
      <c r="D104" s="27"/>
      <c r="E104" s="14"/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20" customFormat="1" ht="15.75">
      <c r="A105" s="42"/>
      <c r="B105" s="26"/>
      <c r="C105" s="43"/>
      <c r="D105" s="27"/>
      <c r="E105" s="14"/>
      <c r="F105" s="15"/>
      <c r="G105" s="25"/>
      <c r="K105" s="25"/>
      <c r="M105" s="25"/>
      <c r="O105" s="25"/>
      <c r="Q105" s="25"/>
      <c r="S105" s="25"/>
      <c r="U105" s="25"/>
      <c r="V105" s="16"/>
    </row>
    <row r="106" spans="1:22" s="20" customFormat="1" ht="15.75">
      <c r="A106" s="44"/>
      <c r="B106" s="24"/>
      <c r="C106" s="12"/>
      <c r="D106" s="27"/>
      <c r="E106" s="14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6" s="20" customFormat="1" ht="15.75">
      <c r="A107" s="44"/>
      <c r="B107" s="24"/>
      <c r="C107" s="12"/>
      <c r="D107" s="27"/>
      <c r="E107" s="14"/>
      <c r="F107" s="15"/>
    </row>
    <row r="108" spans="1:22" s="20" customFormat="1" ht="15.75">
      <c r="A108" s="42"/>
      <c r="B108" s="26"/>
      <c r="C108" s="43"/>
      <c r="D108" s="13"/>
      <c r="E108" s="14"/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6" s="20" customFormat="1" ht="15.75">
      <c r="A109" s="42"/>
      <c r="B109" s="26"/>
      <c r="C109" s="43"/>
      <c r="D109" s="13"/>
      <c r="E109" s="14"/>
      <c r="F109" s="15"/>
    </row>
    <row r="110" spans="1:22" s="20" customFormat="1" ht="15.75">
      <c r="A110" s="42"/>
      <c r="B110" s="26"/>
      <c r="C110" s="43"/>
      <c r="D110" s="13"/>
      <c r="E110" s="14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6" s="20" customFormat="1" ht="15.75">
      <c r="A111" s="42"/>
      <c r="B111" s="26"/>
      <c r="C111" s="43"/>
      <c r="D111" s="13"/>
      <c r="E111" s="14"/>
      <c r="F111" s="15"/>
    </row>
    <row r="112" spans="1:22" s="20" customFormat="1" ht="15.75">
      <c r="A112" s="42"/>
      <c r="B112" s="26"/>
      <c r="C112" s="43"/>
      <c r="D112" s="27"/>
      <c r="E112" s="14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6" s="20" customFormat="1" ht="15.75">
      <c r="A113" s="42"/>
      <c r="B113" s="26"/>
      <c r="C113" s="43"/>
      <c r="D113" s="27"/>
      <c r="E113" s="14"/>
      <c r="F113" s="15"/>
    </row>
    <row r="114" spans="1:22" s="20" customFormat="1" ht="15.75">
      <c r="A114" s="42"/>
      <c r="B114" s="26"/>
      <c r="C114" s="43"/>
      <c r="D114" s="27"/>
      <c r="E114" s="14"/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1" s="20" customFormat="1" ht="15.75">
      <c r="A115" s="44"/>
      <c r="B115" s="24"/>
      <c r="C115" s="12"/>
      <c r="D115" s="27"/>
      <c r="E115" s="45"/>
      <c r="F115" s="58"/>
      <c r="G115" s="54"/>
      <c r="I115" s="54"/>
      <c r="K115" s="54"/>
      <c r="M115" s="54"/>
      <c r="O115" s="54"/>
      <c r="Q115" s="54"/>
      <c r="S115" s="54"/>
      <c r="U115" s="54"/>
    </row>
    <row r="116" spans="1:6" s="20" customFormat="1" ht="15.75">
      <c r="A116" s="44"/>
      <c r="B116" s="24"/>
      <c r="C116" s="12"/>
      <c r="D116" s="27"/>
      <c r="E116" s="45"/>
      <c r="F116" s="57"/>
    </row>
    <row r="117" spans="1:21" s="20" customFormat="1" ht="15.75">
      <c r="A117" s="44"/>
      <c r="B117" s="36"/>
      <c r="C117" s="12"/>
      <c r="D117" s="27"/>
      <c r="E117" s="45"/>
      <c r="F117" s="59"/>
      <c r="G117" s="25"/>
      <c r="I117" s="25"/>
      <c r="K117" s="25"/>
      <c r="M117" s="25"/>
      <c r="O117" s="25"/>
      <c r="Q117" s="25"/>
      <c r="S117" s="25"/>
      <c r="U117" s="25"/>
    </row>
    <row r="118" spans="1:6" s="20" customFormat="1" ht="15.75">
      <c r="A118" s="44"/>
      <c r="B118" s="24"/>
      <c r="C118" s="12"/>
      <c r="D118" s="27"/>
      <c r="E118" s="45"/>
      <c r="F118" s="57"/>
    </row>
    <row r="119" spans="1:6" s="20" customFormat="1" ht="15.75">
      <c r="A119" s="44"/>
      <c r="B119" s="24"/>
      <c r="C119" s="12"/>
      <c r="D119" s="27"/>
      <c r="E119" s="45"/>
      <c r="F119" s="57"/>
    </row>
    <row r="120" spans="1:22" s="20" customFormat="1" ht="15.75">
      <c r="A120" s="31"/>
      <c r="B120" s="28"/>
      <c r="C120" s="17"/>
      <c r="D120" s="18"/>
      <c r="E120" s="28"/>
      <c r="F120" s="28"/>
      <c r="V120" s="54"/>
    </row>
    <row r="121" spans="1:6" s="20" customFormat="1" ht="15.75">
      <c r="A121" s="41"/>
      <c r="B121" s="28"/>
      <c r="C121" s="17"/>
      <c r="D121" s="18"/>
      <c r="E121" s="28"/>
      <c r="F121" s="28"/>
    </row>
    <row r="122" spans="1:6" s="20" customFormat="1" ht="15.75">
      <c r="A122" s="18"/>
      <c r="B122" s="28"/>
      <c r="C122" s="17"/>
      <c r="D122" s="18"/>
      <c r="E122" s="28"/>
      <c r="F122" s="28"/>
    </row>
    <row r="123" spans="1:22" s="20" customFormat="1" ht="15.75">
      <c r="A123" s="42"/>
      <c r="B123" s="26"/>
      <c r="C123" s="43"/>
      <c r="D123" s="27"/>
      <c r="E123" s="14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6" s="20" customFormat="1" ht="15.75">
      <c r="A124" s="44"/>
      <c r="B124" s="24"/>
      <c r="C124" s="12"/>
      <c r="D124" s="27"/>
      <c r="E124" s="45"/>
      <c r="F124" s="57"/>
    </row>
    <row r="125" spans="1:6" s="20" customFormat="1" ht="15.75">
      <c r="A125" s="44"/>
      <c r="B125" s="24"/>
      <c r="C125" s="12"/>
      <c r="D125" s="27"/>
      <c r="E125" s="45"/>
      <c r="F125" s="57"/>
    </row>
    <row r="126" spans="1:6" s="20" customFormat="1" ht="15.75">
      <c r="A126" s="44"/>
      <c r="B126" s="24"/>
      <c r="C126" s="12"/>
      <c r="D126" s="27"/>
      <c r="E126" s="45"/>
      <c r="F126" s="57"/>
    </row>
    <row r="127" spans="1:6" s="20" customFormat="1" ht="15.75">
      <c r="A127" s="31"/>
      <c r="B127" s="28"/>
      <c r="C127" s="17"/>
      <c r="D127" s="18"/>
      <c r="E127" s="28"/>
      <c r="F127" s="28"/>
    </row>
    <row r="128" spans="1:6" s="20" customFormat="1" ht="15.75">
      <c r="A128" s="41"/>
      <c r="B128" s="28"/>
      <c r="C128" s="17"/>
      <c r="D128" s="18"/>
      <c r="E128" s="28"/>
      <c r="F128" s="28"/>
    </row>
    <row r="129" spans="1:6" ht="15.75">
      <c r="A129" s="18"/>
      <c r="B129" s="28"/>
      <c r="C129" s="17"/>
      <c r="D129" s="18"/>
      <c r="E129" s="28"/>
      <c r="F129" s="28"/>
    </row>
    <row r="130" spans="1:22" ht="15.75">
      <c r="A130" s="42"/>
      <c r="B130" s="26"/>
      <c r="C130" s="43"/>
      <c r="D130" s="35"/>
      <c r="E130" s="14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6" ht="15.75">
      <c r="A131" s="42"/>
      <c r="B131" s="26"/>
      <c r="C131" s="43"/>
      <c r="D131" s="35"/>
      <c r="E131" s="14"/>
      <c r="F131" s="15"/>
    </row>
    <row r="132" spans="1:22" ht="15.75">
      <c r="A132" s="42"/>
      <c r="B132" s="26"/>
      <c r="C132" s="43"/>
      <c r="D132" s="27"/>
      <c r="E132" s="14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6" ht="15.75">
      <c r="A133" s="42"/>
      <c r="B133" s="26"/>
      <c r="C133" s="43"/>
      <c r="D133" s="27"/>
      <c r="E133" s="14"/>
      <c r="F133" s="15"/>
    </row>
    <row r="134" spans="1:22" ht="15.75">
      <c r="A134" s="32"/>
      <c r="B134" s="33"/>
      <c r="C134" s="34"/>
      <c r="D134" s="27"/>
      <c r="E134" s="14"/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6" ht="15.75">
      <c r="A135" s="32"/>
      <c r="B135" s="33"/>
      <c r="C135" s="34"/>
      <c r="D135" s="27"/>
      <c r="E135" s="14"/>
      <c r="F135" s="15"/>
    </row>
    <row r="136" spans="1:22" ht="15.75">
      <c r="A136" s="32"/>
      <c r="B136" s="33"/>
      <c r="C136" s="34"/>
      <c r="D136" s="35"/>
      <c r="E136" s="14"/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6" ht="15.75">
      <c r="A137" s="32"/>
      <c r="B137" s="33"/>
      <c r="C137" s="34"/>
      <c r="D137" s="35"/>
      <c r="E137" s="14"/>
      <c r="F137" s="15"/>
    </row>
    <row r="138" spans="1:22" ht="15.75">
      <c r="A138" s="32"/>
      <c r="B138" s="33"/>
      <c r="C138" s="34"/>
      <c r="D138" s="35"/>
      <c r="E138" s="14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6" ht="15.75">
      <c r="A139" s="32"/>
      <c r="B139" s="33"/>
      <c r="C139" s="34"/>
      <c r="D139" s="35"/>
      <c r="E139" s="14"/>
      <c r="F139" s="15"/>
    </row>
    <row r="140" spans="1:22" ht="15.75">
      <c r="A140" s="32"/>
      <c r="B140" s="33"/>
      <c r="C140" s="34"/>
      <c r="D140" s="35"/>
      <c r="E140" s="14"/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6" ht="15.75">
      <c r="A141" s="32"/>
      <c r="B141" s="33"/>
      <c r="C141" s="34"/>
      <c r="D141" s="35"/>
      <c r="E141" s="14"/>
      <c r="F141" s="15"/>
    </row>
    <row r="142" spans="1:22" ht="15.75">
      <c r="A142" s="32"/>
      <c r="B142" s="33"/>
      <c r="C142" s="34"/>
      <c r="D142" s="27"/>
      <c r="E142" s="14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6" ht="15.75">
      <c r="A143" s="32"/>
      <c r="B143" s="33"/>
      <c r="C143" s="34"/>
      <c r="D143" s="27"/>
      <c r="E143" s="14"/>
      <c r="F143" s="15"/>
    </row>
    <row r="144" spans="1:22" ht="15.75">
      <c r="A144" s="32"/>
      <c r="B144" s="33"/>
      <c r="C144" s="34"/>
      <c r="D144" s="35"/>
      <c r="E144" s="14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6" ht="15.75">
      <c r="A145" s="32"/>
      <c r="B145" s="33"/>
      <c r="C145" s="34"/>
      <c r="D145" s="35"/>
      <c r="E145" s="14"/>
      <c r="F145" s="15"/>
    </row>
    <row r="146" spans="1:22" ht="15.75">
      <c r="A146" s="32"/>
      <c r="B146" s="33"/>
      <c r="C146" s="34"/>
      <c r="D146" s="27"/>
      <c r="E146" s="14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6" ht="15.75">
      <c r="A147" s="32"/>
      <c r="B147" s="33"/>
      <c r="C147" s="34"/>
      <c r="D147" s="27"/>
      <c r="E147" s="14"/>
      <c r="F147" s="15"/>
    </row>
    <row r="148" spans="1:22" ht="15.75">
      <c r="A148" s="32"/>
      <c r="B148" s="33"/>
      <c r="C148" s="34"/>
      <c r="D148" s="27"/>
      <c r="E148" s="14"/>
      <c r="F148" s="1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6" ht="15.75">
      <c r="A149" s="32"/>
      <c r="B149" s="33"/>
      <c r="C149" s="34"/>
      <c r="D149" s="27"/>
      <c r="E149" s="14"/>
      <c r="F149" s="15"/>
    </row>
    <row r="150" spans="1:22" ht="15.75">
      <c r="A150" s="32"/>
      <c r="B150" s="33"/>
      <c r="C150" s="34"/>
      <c r="D150" s="27"/>
      <c r="E150" s="1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6" ht="15.75">
      <c r="A151" s="32"/>
      <c r="B151" s="33"/>
      <c r="C151" s="34"/>
      <c r="D151" s="27"/>
      <c r="E151" s="14"/>
      <c r="F151" s="15"/>
    </row>
    <row r="152" spans="1:22" ht="15.75">
      <c r="A152" s="32"/>
      <c r="B152" s="33"/>
      <c r="C152" s="34"/>
      <c r="D152" s="27"/>
      <c r="E152" s="14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1" ht="15.75">
      <c r="A153" s="37"/>
      <c r="B153" s="36"/>
      <c r="C153" s="38"/>
      <c r="D153" s="39"/>
      <c r="E153" s="40"/>
      <c r="F153" s="54"/>
      <c r="G153" s="54"/>
      <c r="I153" s="54"/>
      <c r="K153" s="54"/>
      <c r="M153" s="54"/>
      <c r="O153" s="54"/>
      <c r="Q153" s="54"/>
      <c r="S153" s="54"/>
      <c r="U153" s="54"/>
    </row>
    <row r="154" spans="1:6" ht="15.75">
      <c r="A154" s="37"/>
      <c r="B154" s="36"/>
      <c r="C154" s="38"/>
      <c r="D154" s="39"/>
      <c r="E154" s="40"/>
      <c r="F154" s="55"/>
    </row>
    <row r="155" spans="1:21" ht="15.75">
      <c r="A155" s="37"/>
      <c r="B155" s="36"/>
      <c r="C155" s="38"/>
      <c r="D155" s="39"/>
      <c r="E155" s="40"/>
      <c r="F155" s="56"/>
      <c r="G155" s="25"/>
      <c r="I155" s="25"/>
      <c r="K155" s="25"/>
      <c r="M155" s="25"/>
      <c r="O155" s="25"/>
      <c r="Q155" s="25"/>
      <c r="S155" s="25"/>
      <c r="U155" s="25"/>
    </row>
    <row r="156" spans="1:6" ht="15.75">
      <c r="A156" s="37"/>
      <c r="B156" s="36"/>
      <c r="C156" s="38"/>
      <c r="D156" s="39"/>
      <c r="E156" s="40"/>
      <c r="F156" s="55"/>
    </row>
    <row r="157" spans="1:6" ht="15.75">
      <c r="A157" s="37"/>
      <c r="B157" s="36"/>
      <c r="C157" s="38"/>
      <c r="D157" s="39"/>
      <c r="E157" s="40"/>
      <c r="F157" s="55"/>
    </row>
    <row r="158" spans="1:6" ht="15.75">
      <c r="A158" s="31"/>
      <c r="B158" s="28"/>
      <c r="C158" s="17"/>
      <c r="D158" s="18"/>
      <c r="E158" s="28"/>
      <c r="F158" s="28"/>
    </row>
    <row r="159" spans="1:6" ht="15.75">
      <c r="A159" s="41"/>
      <c r="B159" s="28"/>
      <c r="C159" s="17"/>
      <c r="D159" s="18"/>
      <c r="E159" s="28"/>
      <c r="F159" s="28"/>
    </row>
    <row r="160" spans="1:6" ht="15.75">
      <c r="A160" s="18"/>
      <c r="B160" s="28"/>
      <c r="C160" s="17"/>
      <c r="D160" s="18"/>
      <c r="E160" s="28"/>
      <c r="F160" s="28"/>
    </row>
    <row r="161" spans="1:22" ht="15.75">
      <c r="A161" s="46"/>
      <c r="B161" s="47"/>
      <c r="C161" s="48"/>
      <c r="D161" s="35"/>
      <c r="E161" s="14"/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6" ht="15.75">
      <c r="A162" s="46"/>
      <c r="B162" s="47"/>
      <c r="C162" s="48"/>
      <c r="D162" s="35"/>
      <c r="E162" s="14"/>
      <c r="F162" s="15"/>
    </row>
    <row r="163" spans="1:22" ht="15.75">
      <c r="A163" s="46"/>
      <c r="B163" s="47"/>
      <c r="C163" s="48"/>
      <c r="D163" s="35"/>
      <c r="E163" s="14"/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6" ht="15.75">
      <c r="A164" s="46"/>
      <c r="B164" s="47"/>
      <c r="C164" s="48"/>
      <c r="D164" s="35"/>
      <c r="E164" s="14"/>
      <c r="F164" s="15"/>
    </row>
    <row r="165" spans="1:22" ht="15.75">
      <c r="A165" s="46"/>
      <c r="B165" s="47"/>
      <c r="C165" s="48"/>
      <c r="D165" s="27"/>
      <c r="E165" s="14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6" ht="15.75">
      <c r="A166" s="46"/>
      <c r="B166" s="47"/>
      <c r="C166" s="48"/>
      <c r="D166" s="27"/>
      <c r="E166" s="14"/>
      <c r="F166" s="15"/>
    </row>
    <row r="167" spans="1:22" ht="15.75">
      <c r="A167" s="46"/>
      <c r="B167" s="47"/>
      <c r="C167" s="48"/>
      <c r="D167" s="49"/>
      <c r="E167" s="14"/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6" ht="15.75">
      <c r="A168" s="46"/>
      <c r="B168" s="47"/>
      <c r="C168" s="48"/>
      <c r="D168" s="49"/>
      <c r="E168" s="14"/>
      <c r="F168" s="15"/>
    </row>
    <row r="169" spans="1:22" ht="15.75">
      <c r="A169" s="46"/>
      <c r="B169" s="47"/>
      <c r="C169" s="48"/>
      <c r="D169" s="49"/>
      <c r="E169" s="14"/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6" ht="15.75">
      <c r="A170" s="46"/>
      <c r="B170" s="47"/>
      <c r="C170" s="48"/>
      <c r="D170" s="49"/>
      <c r="E170" s="14"/>
      <c r="F170" s="15"/>
    </row>
    <row r="171" spans="1:22" ht="15.75">
      <c r="A171" s="46"/>
      <c r="B171" s="47"/>
      <c r="C171" s="48"/>
      <c r="D171" s="49"/>
      <c r="E171" s="1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6" ht="15.75">
      <c r="A172" s="46"/>
      <c r="B172" s="47"/>
      <c r="C172" s="48"/>
      <c r="D172" s="49"/>
      <c r="E172" s="14"/>
      <c r="F172" s="15"/>
    </row>
    <row r="173" spans="1:22" ht="15.75">
      <c r="A173" s="46"/>
      <c r="B173" s="47"/>
      <c r="C173" s="48"/>
      <c r="D173" s="49"/>
      <c r="E173" s="1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6" ht="15.75">
      <c r="A174" s="46"/>
      <c r="B174" s="47"/>
      <c r="C174" s="48"/>
      <c r="D174" s="49"/>
      <c r="E174" s="14"/>
      <c r="F174" s="15"/>
    </row>
    <row r="175" spans="1:22" ht="15.75">
      <c r="A175" s="46"/>
      <c r="B175" s="47"/>
      <c r="C175" s="48"/>
      <c r="D175" s="49"/>
      <c r="E175" s="14"/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6" ht="15.75">
      <c r="A176" s="46"/>
      <c r="B176" s="47"/>
      <c r="C176" s="48"/>
      <c r="D176" s="49"/>
      <c r="E176" s="14"/>
      <c r="F176" s="15"/>
    </row>
    <row r="177" spans="1:22" ht="15.75">
      <c r="A177" s="46"/>
      <c r="B177" s="47"/>
      <c r="C177" s="48"/>
      <c r="D177" s="27"/>
      <c r="E177" s="14"/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6" ht="15.75">
      <c r="A178" s="46"/>
      <c r="B178" s="47"/>
      <c r="C178" s="48"/>
      <c r="D178" s="27"/>
      <c r="E178" s="14"/>
      <c r="F178" s="15"/>
    </row>
    <row r="179" spans="1:22" ht="15.75">
      <c r="A179" s="46"/>
      <c r="B179" s="47"/>
      <c r="C179" s="48"/>
      <c r="D179" s="27"/>
      <c r="E179" s="14"/>
      <c r="F179" s="1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6" ht="15.75">
      <c r="A180" s="46"/>
      <c r="B180" s="47"/>
      <c r="C180" s="48"/>
      <c r="D180" s="27"/>
      <c r="E180" s="14"/>
      <c r="F180" s="15"/>
    </row>
    <row r="181" spans="1:22" ht="15.75">
      <c r="A181" s="46"/>
      <c r="B181" s="47"/>
      <c r="C181" s="48"/>
      <c r="D181" s="49"/>
      <c r="E181" s="1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6" ht="15.75">
      <c r="A182" s="46"/>
      <c r="B182" s="47"/>
      <c r="C182" s="48"/>
      <c r="D182" s="49"/>
      <c r="E182" s="14"/>
      <c r="F182" s="15"/>
    </row>
    <row r="183" spans="1:22" ht="15.75">
      <c r="A183" s="46"/>
      <c r="B183" s="47"/>
      <c r="C183" s="48"/>
      <c r="D183" s="49"/>
      <c r="E183" s="14"/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6" ht="15.75">
      <c r="A184" s="46"/>
      <c r="B184" s="47"/>
      <c r="C184" s="48"/>
      <c r="D184" s="49"/>
      <c r="E184" s="14"/>
      <c r="F184" s="15"/>
    </row>
    <row r="185" spans="1:22" ht="15.75">
      <c r="A185" s="50"/>
      <c r="B185" s="51"/>
      <c r="C185" s="52"/>
      <c r="D185" s="53"/>
      <c r="E185" s="14"/>
      <c r="F185" s="1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6" ht="15.75">
      <c r="A186" s="50"/>
      <c r="B186" s="51"/>
      <c r="C186" s="52"/>
      <c r="D186" s="53"/>
      <c r="E186" s="14"/>
      <c r="F186" s="15"/>
    </row>
    <row r="187" spans="1:22" ht="15.75">
      <c r="A187" s="46"/>
      <c r="B187" s="47"/>
      <c r="C187" s="48"/>
      <c r="D187" s="27"/>
      <c r="E187" s="14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6" ht="15.75">
      <c r="A188" s="46"/>
      <c r="B188" s="47"/>
      <c r="C188" s="48"/>
      <c r="D188" s="27"/>
      <c r="E188" s="14"/>
      <c r="F188" s="15"/>
    </row>
    <row r="189" spans="1:22" ht="15.75">
      <c r="A189" s="46"/>
      <c r="B189" s="47"/>
      <c r="C189" s="48"/>
      <c r="D189" s="27"/>
      <c r="E189" s="14"/>
      <c r="F189" s="1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6" ht="15.75">
      <c r="A190" s="46"/>
      <c r="B190" s="47"/>
      <c r="C190" s="48"/>
      <c r="D190" s="27"/>
      <c r="E190" s="14"/>
      <c r="F190" s="15"/>
    </row>
    <row r="191" spans="1:22" ht="15.75">
      <c r="A191" s="46"/>
      <c r="B191" s="47"/>
      <c r="C191" s="48"/>
      <c r="D191" s="27"/>
      <c r="E191" s="14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6" ht="15.75">
      <c r="A192" s="46"/>
      <c r="B192" s="47"/>
      <c r="C192" s="48"/>
      <c r="D192" s="27"/>
      <c r="E192" s="14"/>
      <c r="F192" s="15"/>
    </row>
    <row r="193" spans="1:22" ht="15.75">
      <c r="A193" s="46"/>
      <c r="B193" s="47"/>
      <c r="C193" s="48"/>
      <c r="D193" s="27"/>
      <c r="E193" s="14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6" ht="15.75">
      <c r="A194" s="46"/>
      <c r="B194" s="47"/>
      <c r="C194" s="48"/>
      <c r="D194" s="27"/>
      <c r="E194" s="14"/>
      <c r="F194" s="15"/>
    </row>
    <row r="195" spans="1:22" ht="15.75">
      <c r="A195" s="46"/>
      <c r="B195" s="47"/>
      <c r="C195" s="48"/>
      <c r="D195" s="49"/>
      <c r="E195" s="14"/>
      <c r="F195" s="1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6" ht="15.75">
      <c r="A196" s="46"/>
      <c r="B196" s="47"/>
      <c r="C196" s="48"/>
      <c r="D196" s="49"/>
      <c r="E196" s="14"/>
      <c r="F196" s="15"/>
    </row>
    <row r="197" spans="1:22" ht="15.75">
      <c r="A197" s="50"/>
      <c r="B197" s="51"/>
      <c r="C197" s="52"/>
      <c r="D197" s="27"/>
      <c r="E197" s="14"/>
      <c r="F197" s="1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6" ht="15.75">
      <c r="A198" s="50"/>
      <c r="B198" s="51"/>
      <c r="C198" s="52"/>
      <c r="D198" s="27"/>
      <c r="E198" s="14"/>
      <c r="F198" s="15"/>
    </row>
    <row r="199" spans="1:22" ht="15.75">
      <c r="A199" s="50"/>
      <c r="B199" s="51"/>
      <c r="C199" s="52"/>
      <c r="D199" s="27"/>
      <c r="E199" s="14"/>
      <c r="F199" s="1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6" ht="15.75">
      <c r="A200" s="50"/>
      <c r="B200" s="51"/>
      <c r="C200" s="52"/>
      <c r="D200" s="27"/>
      <c r="E200" s="14"/>
      <c r="F200" s="15"/>
    </row>
    <row r="201" spans="1:22" ht="15.75">
      <c r="A201" s="46"/>
      <c r="B201" s="47"/>
      <c r="C201" s="48"/>
      <c r="D201" s="49"/>
      <c r="E201" s="14"/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6" ht="15.75">
      <c r="A202" s="46"/>
      <c r="B202" s="47"/>
      <c r="C202" s="48"/>
      <c r="D202" s="49"/>
      <c r="E202" s="14"/>
      <c r="F202" s="15"/>
    </row>
    <row r="203" spans="1:22" ht="15.75">
      <c r="A203" s="46"/>
      <c r="B203" s="47"/>
      <c r="C203" s="48"/>
      <c r="D203" s="27"/>
      <c r="E203" s="14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6" ht="15.75">
      <c r="A204" s="46"/>
      <c r="B204" s="47"/>
      <c r="C204" s="48"/>
      <c r="D204" s="27"/>
      <c r="E204" s="14"/>
      <c r="F204" s="15"/>
    </row>
    <row r="205" spans="1:6" ht="15.75">
      <c r="A205" s="46"/>
      <c r="B205" s="47"/>
      <c r="C205" s="48"/>
      <c r="D205" s="27"/>
      <c r="E205" s="14"/>
      <c r="F205" s="15"/>
    </row>
    <row r="206" spans="1:22" ht="15.75">
      <c r="A206" s="46"/>
      <c r="B206" s="47"/>
      <c r="C206" s="48"/>
      <c r="D206" s="27"/>
      <c r="E206" s="14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6" ht="15.75">
      <c r="A207" s="46"/>
      <c r="B207" s="47"/>
      <c r="C207" s="48"/>
      <c r="D207" s="27"/>
      <c r="E207" s="14"/>
      <c r="F207" s="15"/>
    </row>
    <row r="208" spans="1:22" ht="15.75">
      <c r="A208" s="50"/>
      <c r="B208" s="51"/>
      <c r="C208" s="52"/>
      <c r="D208" s="27"/>
      <c r="E208" s="14"/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6" ht="15.75">
      <c r="A209" s="50"/>
      <c r="B209" s="51"/>
      <c r="C209" s="52"/>
      <c r="D209" s="27"/>
      <c r="E209" s="14"/>
      <c r="F209" s="15"/>
    </row>
    <row r="210" spans="1:22" ht="15.75">
      <c r="A210" s="46"/>
      <c r="B210" s="47"/>
      <c r="C210" s="48"/>
      <c r="D210" s="27"/>
      <c r="E210" s="14"/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6" ht="15.75">
      <c r="A211" s="46"/>
      <c r="B211" s="47"/>
      <c r="C211" s="48"/>
      <c r="D211" s="27"/>
      <c r="E211" s="14"/>
      <c r="F211" s="15"/>
    </row>
    <row r="212" spans="1:22" ht="15.75">
      <c r="A212" s="46"/>
      <c r="B212" s="47"/>
      <c r="C212" s="48"/>
      <c r="D212" s="27"/>
      <c r="E212" s="14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6" ht="15.75">
      <c r="A213" s="46"/>
      <c r="B213" s="47"/>
      <c r="C213" s="48"/>
      <c r="D213" s="27"/>
      <c r="E213" s="14"/>
      <c r="F213" s="15"/>
    </row>
    <row r="214" spans="1:22" ht="15.75">
      <c r="A214" s="50"/>
      <c r="B214" s="51"/>
      <c r="C214" s="52"/>
      <c r="D214" s="53"/>
      <c r="E214" s="14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6" ht="15.75">
      <c r="A215" s="50"/>
      <c r="B215" s="51"/>
      <c r="C215" s="52"/>
      <c r="D215" s="53"/>
      <c r="E215" s="14"/>
      <c r="F215" s="15"/>
    </row>
    <row r="216" spans="1:22" ht="15.75">
      <c r="A216" s="46"/>
      <c r="B216" s="47"/>
      <c r="C216" s="48"/>
      <c r="D216" s="27"/>
      <c r="E216" s="14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6" ht="15.75">
      <c r="A217" s="46"/>
      <c r="B217" s="47"/>
      <c r="C217" s="48"/>
      <c r="D217" s="27"/>
      <c r="E217" s="14"/>
      <c r="F217" s="15"/>
    </row>
    <row r="218" spans="1:22" ht="15.75">
      <c r="A218" s="46"/>
      <c r="B218" s="47"/>
      <c r="C218" s="48"/>
      <c r="D218" s="27"/>
      <c r="E218" s="14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1" ht="15.75">
      <c r="A219" s="20"/>
      <c r="B219" s="20"/>
      <c r="C219" s="60"/>
      <c r="D219" s="50"/>
      <c r="E219" s="25"/>
      <c r="F219" s="61"/>
      <c r="G219" s="54"/>
      <c r="I219" s="54"/>
      <c r="K219" s="54"/>
      <c r="M219" s="54"/>
      <c r="O219" s="54"/>
      <c r="Q219" s="54"/>
      <c r="S219" s="54"/>
      <c r="U219" s="54"/>
    </row>
    <row r="220" spans="1:6" ht="15.75">
      <c r="A220" s="20"/>
      <c r="B220" s="20"/>
      <c r="C220" s="60"/>
      <c r="D220" s="50"/>
      <c r="E220" s="25"/>
      <c r="F220" s="20"/>
    </row>
    <row r="221" spans="1:21" ht="15.75">
      <c r="A221" s="20"/>
      <c r="B221" s="36"/>
      <c r="C221" s="60"/>
      <c r="D221" s="50"/>
      <c r="E221" s="25"/>
      <c r="F221" s="21"/>
      <c r="G221" s="25"/>
      <c r="I221" s="25"/>
      <c r="K221" s="25"/>
      <c r="M221" s="25"/>
      <c r="O221" s="25"/>
      <c r="Q221" s="25"/>
      <c r="S221" s="25"/>
      <c r="U221" s="25"/>
    </row>
    <row r="222" spans="1:21" ht="15.75">
      <c r="A222" s="20"/>
      <c r="B222" s="20"/>
      <c r="C222" s="60"/>
      <c r="D222" s="20"/>
      <c r="E222" s="25"/>
      <c r="F222" s="61"/>
      <c r="G222" s="54"/>
      <c r="I222" s="54"/>
      <c r="K222" s="54"/>
      <c r="M222" s="54"/>
      <c r="O222" s="54"/>
      <c r="Q222" s="54"/>
      <c r="S222" s="54"/>
      <c r="U222" s="54"/>
    </row>
    <row r="223" spans="1:6" ht="15.75">
      <c r="A223" s="20"/>
      <c r="B223" s="20"/>
      <c r="C223" s="20"/>
      <c r="D223" s="20"/>
      <c r="E223" s="25"/>
      <c r="F223" s="20"/>
    </row>
    <row r="224" spans="1:21" ht="15.75">
      <c r="A224" s="20"/>
      <c r="B224" s="20"/>
      <c r="C224" s="20"/>
      <c r="D224" s="20"/>
      <c r="E224" s="25"/>
      <c r="F224" s="21"/>
      <c r="G224" s="25"/>
      <c r="I224" s="25"/>
      <c r="K224" s="25"/>
      <c r="M224" s="25"/>
      <c r="O224" s="25"/>
      <c r="Q224" s="25"/>
      <c r="S224" s="25"/>
      <c r="U224" s="25"/>
    </row>
  </sheetData>
  <sheetProtection/>
  <mergeCells count="4">
    <mergeCell ref="E5:F5"/>
    <mergeCell ref="E6:F6"/>
    <mergeCell ref="E7:F7"/>
    <mergeCell ref="E8:F8"/>
  </mergeCells>
  <printOptions horizontalCentered="1"/>
  <pageMargins left="0.25" right="0" top="0" bottom="0" header="0.35" footer="0"/>
  <pageSetup horizontalDpi="600" verticalDpi="600" orientation="landscape" paperSize="5" scale="5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2012-08-20T14:07:58Z</cp:lastPrinted>
  <dcterms:created xsi:type="dcterms:W3CDTF">2000-03-01T21:43:43Z</dcterms:created>
  <dcterms:modified xsi:type="dcterms:W3CDTF">2012-08-20T14:08:13Z</dcterms:modified>
  <cp:category/>
  <cp:version/>
  <cp:contentType/>
  <cp:contentStatus/>
</cp:coreProperties>
</file>