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'A'!$A$1:$W$36</definedName>
    <definedName name="_xlnm.Print_Titles" localSheetId="0">'A'!$1:$17</definedName>
    <definedName name="TEST">'A'!$A$1:$P$17</definedName>
  </definedNames>
  <calcPr fullCalcOnLoad="1"/>
</workbook>
</file>

<file path=xl/sharedStrings.xml><?xml version="1.0" encoding="utf-8"?>
<sst xmlns="http://schemas.openxmlformats.org/spreadsheetml/2006/main" count="141" uniqueCount="66">
  <si>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</si>
  <si>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</si>
  <si>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</si>
  <si>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</si>
  <si>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</si>
  <si>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</si>
  <si>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</si>
  <si>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</si>
  <si>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</si>
  <si>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</si>
  <si>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</si>
  <si>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</si>
  <si>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</si>
  <si>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</si>
  <si>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LUMPSUM</t>
  </si>
  <si>
    <t>600 BLOCK WEST BADGER ROAD WATER MAIN</t>
  </si>
  <si>
    <t xml:space="preserve">ACCOUNT NO. EW01-58273-810455-53W1486                                                                            </t>
  </si>
  <si>
    <t>CONTRACT NO. 6931</t>
  </si>
  <si>
    <t>BID OPENING:    AUGUST 22, 2012</t>
  </si>
  <si>
    <t>TRAFFIC CONTROL FOR WATER MAIN INSTALLATION</t>
  </si>
  <si>
    <t>MOBILIZATION FOR WATER MAIN INSTALLATION</t>
  </si>
  <si>
    <t>LUMP SUM</t>
  </si>
  <si>
    <t>CLEARING</t>
  </si>
  <si>
    <t>I.D.</t>
  </si>
  <si>
    <t>GRUBBING</t>
  </si>
  <si>
    <t>HMA OVERLAY PAVEMENT TYPE E-1</t>
  </si>
  <si>
    <t>TON</t>
  </si>
  <si>
    <t>FULL WIDTH GRINDING</t>
  </si>
  <si>
    <t>S.Y.</t>
  </si>
  <si>
    <t>REMOVE &amp; REPLACE CONCRETE CURB &amp; GUTTER</t>
  </si>
  <si>
    <t>L.F.</t>
  </si>
  <si>
    <t>UTILITY TRENCH PATCH TYPE III</t>
  </si>
  <si>
    <t>T.F.</t>
  </si>
  <si>
    <t>FURNISH AND INSTALL 6 INCH PIPE &amp; FITTINGS</t>
  </si>
  <si>
    <t>FURNISH AND INSTALL 8 INCH PIPE &amp; FITTINGS</t>
  </si>
  <si>
    <t>FURNISH AND INSTALL HYDRANT</t>
  </si>
  <si>
    <t>EACH</t>
  </si>
  <si>
    <t>SELECT FILL - SAND FOR WATER</t>
  </si>
  <si>
    <t>FURNISH AND INSTALL STYROFOAM</t>
  </si>
  <si>
    <t>FURNISH AND INSTALL 6 INCH VALVE</t>
  </si>
  <si>
    <t>CONSTRUCTION STAKING</t>
  </si>
  <si>
    <t>GRAND TOTAL</t>
  </si>
  <si>
    <t>DANE COUNTY</t>
  </si>
  <si>
    <t>CONTRACTING, LLC.</t>
  </si>
  <si>
    <t>KAVON</t>
  </si>
  <si>
    <t>EXCAVATING,</t>
  </si>
  <si>
    <t>INC.</t>
  </si>
  <si>
    <t>S &amp; L</t>
  </si>
  <si>
    <t>UNDERGROUND</t>
  </si>
  <si>
    <t xml:space="preserve">AND </t>
  </si>
  <si>
    <t>TRUCKING, INC.</t>
  </si>
  <si>
    <t xml:space="preserve">IVERSON </t>
  </si>
  <si>
    <t>CONSTRUCTION,</t>
  </si>
  <si>
    <t>LLC.</t>
  </si>
  <si>
    <t>R.G.</t>
  </si>
  <si>
    <t>CO., INC.</t>
  </si>
  <si>
    <t>HUSTON</t>
  </si>
  <si>
    <t xml:space="preserve"> </t>
  </si>
  <si>
    <t>JOE</t>
  </si>
  <si>
    <t>DANIELS</t>
  </si>
  <si>
    <t>CONSTRUCTION</t>
  </si>
  <si>
    <t>COREX</t>
  </si>
  <si>
    <t xml:space="preserve">EXCAVATION &amp; </t>
  </si>
  <si>
    <t xml:space="preserve">CONSTRUCTION, </t>
  </si>
  <si>
    <t>RAWSON</t>
  </si>
  <si>
    <t>CONTRACTORS,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</si>
</sst>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10">
      <alignment wrapText="1"/>
      <protection/>
    </xf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Alignment="1" applyProtection="1">
      <alignment/>
      <protection locked="0"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5" fontId="5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fill"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left"/>
      <protection/>
    </xf>
    <xf numFmtId="7" fontId="4" fillId="0" borderId="0" xfId="0" applyNumberFormat="1" applyFont="1" applyFill="1" applyBorder="1" applyAlignment="1" applyProtection="1">
      <alignment horizontal="fill"/>
      <protection locked="0"/>
    </xf>
    <xf numFmtId="165" fontId="0" fillId="0" borderId="0" xfId="0" applyNumberFormat="1" applyFill="1" applyBorder="1" applyAlignment="1">
      <alignment/>
    </xf>
    <xf numFmtId="0" fontId="4" fillId="0" borderId="0" xfId="55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4" fontId="41" fillId="0" borderId="0" xfId="44" applyFont="1" applyBorder="1" applyAlignment="1" applyProtection="1">
      <alignment/>
      <protection locked="0"/>
    </xf>
    <xf numFmtId="0" fontId="4" fillId="0" borderId="0" xfId="55" applyFont="1" applyFill="1" applyBorder="1" applyAlignment="1" applyProtection="1" quotePrefix="1">
      <alignment vertical="center"/>
      <protection/>
    </xf>
    <xf numFmtId="166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Fill="1" applyBorder="1" applyAlignment="1" applyProtection="1">
      <alignment horizontal="center" vertical="center"/>
      <protection/>
    </xf>
    <xf numFmtId="44" fontId="41" fillId="0" borderId="0" xfId="44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1" applyNumberFormat="1" applyFont="1" applyBorder="1" applyAlignment="1" applyProtection="1">
      <alignment horizontal="fill"/>
      <protection/>
    </xf>
    <xf numFmtId="44" fontId="4" fillId="0" borderId="0" xfId="61" applyNumberFormat="1" applyFont="1" applyBorder="1" applyAlignment="1" applyProtection="1">
      <alignment/>
      <protection/>
    </xf>
    <xf numFmtId="7" fontId="4" fillId="0" borderId="0" xfId="61" applyNumberFormat="1" applyFont="1" applyBorder="1" applyAlignment="1" applyProtection="1">
      <alignment/>
      <protection/>
    </xf>
    <xf numFmtId="44" fontId="4" fillId="0" borderId="0" xfId="61" applyNumberFormat="1" applyFont="1" applyFill="1" applyBorder="1" applyAlignment="1" applyProtection="1">
      <alignment/>
      <protection/>
    </xf>
    <xf numFmtId="0" fontId="4" fillId="0" borderId="0" xfId="61" applyNumberFormat="1" applyFont="1" applyFill="1" applyBorder="1" applyAlignment="1" applyProtection="1">
      <alignment horizontal="fill"/>
      <protection/>
    </xf>
    <xf numFmtId="7" fontId="4" fillId="0" borderId="0" xfId="61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fill"/>
    </xf>
    <xf numFmtId="0" fontId="0" fillId="0" borderId="0" xfId="0" applyFill="1" applyBorder="1" applyAlignment="1">
      <alignment/>
    </xf>
    <xf numFmtId="0" fontId="4" fillId="0" borderId="0" xfId="55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0"/>
  <sheetViews>
    <sheetView tabSelected="1" zoomScale="75" zoomScaleNormal="75" workbookViewId="0" topLeftCell="C1">
      <selection activeCell="I23" sqref="I23"/>
    </sheetView>
  </sheetViews>
  <sheetFormatPr defaultColWidth="9.7109375" defaultRowHeight="12.75"/>
  <cols>
    <col min="1" max="1" width="9.7109375" style="8" customWidth="1"/>
    <col min="2" max="2" width="42.7109375" style="8" customWidth="1"/>
    <col min="3" max="4" width="13.7109375" style="8" customWidth="1"/>
    <col min="5" max="5" width="16.7109375" style="33" customWidth="1"/>
    <col min="6" max="6" width="17.7109375" style="8" customWidth="1"/>
    <col min="7" max="7" width="18.7109375" style="8" customWidth="1"/>
    <col min="8" max="8" width="18.7109375" style="8" hidden="1" customWidth="1"/>
    <col min="9" max="9" width="18.7109375" style="8" customWidth="1"/>
    <col min="10" max="10" width="18.7109375" style="8" hidden="1" customWidth="1"/>
    <col min="11" max="11" width="18.7109375" style="8" customWidth="1"/>
    <col min="12" max="12" width="18.7109375" style="8" hidden="1" customWidth="1"/>
    <col min="13" max="13" width="18.7109375" style="8" customWidth="1"/>
    <col min="14" max="14" width="18.7109375" style="8" hidden="1" customWidth="1"/>
    <col min="15" max="15" width="18.7109375" style="8" customWidth="1"/>
    <col min="16" max="16" width="18.7109375" style="8" hidden="1" customWidth="1"/>
    <col min="17" max="17" width="18.7109375" style="8" customWidth="1"/>
    <col min="18" max="18" width="18.7109375" style="8" hidden="1" customWidth="1"/>
    <col min="19" max="19" width="18.7109375" style="8" customWidth="1"/>
    <col min="20" max="22" width="18.7109375" style="8" hidden="1" customWidth="1"/>
    <col min="23" max="16384" width="9.7109375" style="8" customWidth="1"/>
  </cols>
  <sheetData>
    <row r="1" spans="1:17" s="3" customFormat="1" ht="15" customHeight="1">
      <c r="A1" s="66" t="s">
        <v>15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3" customFormat="1" ht="15" customHeight="1">
      <c r="A2" s="34" t="s">
        <v>16</v>
      </c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3" customFormat="1" ht="15" customHeight="1">
      <c r="A3" s="66" t="s">
        <v>17</v>
      </c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3" customFormat="1" ht="15" customHeight="1">
      <c r="A4" s="66"/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3" customFormat="1" ht="15" customHeight="1">
      <c r="A5" s="31"/>
      <c r="B5" s="1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3" customFormat="1" ht="15" customHeight="1">
      <c r="A6" s="31"/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3" customFormat="1" ht="15" customHeight="1">
      <c r="A7" s="31"/>
      <c r="B7" s="1"/>
      <c r="C7" s="1"/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s="3" customFormat="1" ht="15" customHeight="1">
      <c r="A8" s="4"/>
      <c r="B8" s="1"/>
      <c r="C8" s="1"/>
      <c r="D8" s="1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22" ht="15" customHeight="1">
      <c r="A9" s="5" t="s">
        <v>18</v>
      </c>
      <c r="B9" s="5"/>
      <c r="C9" s="6"/>
      <c r="D9" s="6"/>
      <c r="E9" s="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21.75" customHeight="1">
      <c r="A10" s="5"/>
      <c r="B10" s="5"/>
      <c r="C10" s="5"/>
      <c r="D10" s="5"/>
      <c r="E10" s="67"/>
      <c r="F10" s="67"/>
      <c r="G10" s="10"/>
      <c r="H10" s="11"/>
      <c r="I10" s="11" t="s">
        <v>47</v>
      </c>
      <c r="J10" s="11"/>
      <c r="K10" s="11"/>
      <c r="L10" s="11"/>
      <c r="M10" s="11"/>
      <c r="N10" s="12"/>
      <c r="O10" s="11" t="s">
        <v>58</v>
      </c>
      <c r="P10" s="11"/>
      <c r="Q10" s="11" t="s">
        <v>61</v>
      </c>
      <c r="R10" s="11"/>
      <c r="T10" s="11"/>
      <c r="U10" s="11"/>
      <c r="V10" s="11"/>
    </row>
    <row r="11" spans="1:22" ht="21.75" customHeight="1">
      <c r="A11" s="5"/>
      <c r="B11" s="5"/>
      <c r="C11" s="5"/>
      <c r="D11" s="5"/>
      <c r="E11" s="67"/>
      <c r="F11" s="67"/>
      <c r="G11" s="10" t="s">
        <v>44</v>
      </c>
      <c r="H11" s="11"/>
      <c r="I11" s="11" t="s">
        <v>48</v>
      </c>
      <c r="J11" s="11"/>
      <c r="K11" s="11" t="s">
        <v>51</v>
      </c>
      <c r="L11" s="11"/>
      <c r="M11" s="11" t="s">
        <v>54</v>
      </c>
      <c r="N11" s="12"/>
      <c r="O11" s="11" t="s">
        <v>59</v>
      </c>
      <c r="P11" s="11"/>
      <c r="Q11" s="11" t="s">
        <v>62</v>
      </c>
      <c r="R11" s="11"/>
      <c r="S11" s="11" t="s">
        <v>64</v>
      </c>
      <c r="T11" s="11"/>
      <c r="U11" s="11"/>
      <c r="V11" s="11"/>
    </row>
    <row r="12" spans="1:22" ht="21.75" customHeight="1">
      <c r="A12" s="5"/>
      <c r="B12" s="5"/>
      <c r="C12" s="5"/>
      <c r="D12" s="5"/>
      <c r="E12" s="67" t="s">
        <v>42</v>
      </c>
      <c r="F12" s="67"/>
      <c r="G12" s="10" t="s">
        <v>45</v>
      </c>
      <c r="H12" s="11"/>
      <c r="I12" s="11" t="s">
        <v>49</v>
      </c>
      <c r="J12" s="11"/>
      <c r="K12" s="11" t="s">
        <v>52</v>
      </c>
      <c r="L12" s="11"/>
      <c r="M12" s="11" t="s">
        <v>56</v>
      </c>
      <c r="N12" s="12"/>
      <c r="O12" s="11" t="s">
        <v>60</v>
      </c>
      <c r="P12" s="11"/>
      <c r="Q12" s="11" t="s">
        <v>63</v>
      </c>
      <c r="R12" s="11"/>
      <c r="S12" s="11" t="s">
        <v>65</v>
      </c>
      <c r="T12" s="11"/>
      <c r="U12" s="11"/>
      <c r="V12" s="11"/>
    </row>
    <row r="13" spans="1:22" ht="21.75" customHeight="1">
      <c r="A13" s="5"/>
      <c r="B13" s="5"/>
      <c r="C13" s="11"/>
      <c r="D13" s="11"/>
      <c r="E13" s="67" t="s">
        <v>43</v>
      </c>
      <c r="F13" s="67"/>
      <c r="G13" s="11" t="s">
        <v>46</v>
      </c>
      <c r="H13" s="11"/>
      <c r="I13" s="11" t="s">
        <v>50</v>
      </c>
      <c r="J13" s="11"/>
      <c r="K13" s="11" t="s">
        <v>53</v>
      </c>
      <c r="L13" s="11"/>
      <c r="M13" s="11" t="s">
        <v>55</v>
      </c>
      <c r="N13" s="12"/>
      <c r="O13" s="11" t="s">
        <v>55</v>
      </c>
      <c r="P13" s="11"/>
      <c r="Q13" s="11" t="s">
        <v>53</v>
      </c>
      <c r="R13" s="11"/>
      <c r="S13" s="11" t="s">
        <v>46</v>
      </c>
      <c r="T13" s="11"/>
      <c r="U13" s="11"/>
      <c r="V13" s="11"/>
    </row>
    <row r="14" spans="1:22" ht="13.5" customHeight="1">
      <c r="A14" s="5" t="s">
        <v>0</v>
      </c>
      <c r="B14" s="5"/>
      <c r="C14" s="5"/>
      <c r="D14" s="5"/>
      <c r="E14" s="13" t="s">
        <v>1</v>
      </c>
      <c r="F14" s="5" t="s">
        <v>2</v>
      </c>
      <c r="G14" s="13" t="s">
        <v>1</v>
      </c>
      <c r="H14" s="5" t="s">
        <v>2</v>
      </c>
      <c r="I14" s="13" t="s">
        <v>1</v>
      </c>
      <c r="J14" s="5" t="s">
        <v>2</v>
      </c>
      <c r="K14" s="13" t="s">
        <v>1</v>
      </c>
      <c r="L14" s="5" t="s">
        <v>2</v>
      </c>
      <c r="M14" s="13" t="s">
        <v>1</v>
      </c>
      <c r="N14" s="5" t="s">
        <v>2</v>
      </c>
      <c r="O14" s="13" t="s">
        <v>1</v>
      </c>
      <c r="P14" s="14" t="s">
        <v>13</v>
      </c>
      <c r="Q14" s="13" t="s">
        <v>1</v>
      </c>
      <c r="R14" s="14" t="s">
        <v>13</v>
      </c>
      <c r="S14" s="13" t="s">
        <v>1</v>
      </c>
      <c r="T14" s="14" t="s">
        <v>13</v>
      </c>
      <c r="U14" s="13" t="s">
        <v>1</v>
      </c>
      <c r="V14" s="14" t="s">
        <v>13</v>
      </c>
    </row>
    <row r="15" spans="1:22" ht="13.5" customHeight="1">
      <c r="A15" s="5"/>
      <c r="B15" s="5"/>
      <c r="C15" s="11" t="s">
        <v>3</v>
      </c>
      <c r="D15" s="5"/>
      <c r="E15" s="9" t="s">
        <v>4</v>
      </c>
      <c r="F15" s="11" t="s">
        <v>5</v>
      </c>
      <c r="G15" s="9" t="s">
        <v>4</v>
      </c>
      <c r="H15" s="11" t="s">
        <v>5</v>
      </c>
      <c r="I15" s="9" t="s">
        <v>4</v>
      </c>
      <c r="J15" s="11" t="s">
        <v>5</v>
      </c>
      <c r="K15" s="9" t="s">
        <v>4</v>
      </c>
      <c r="L15" s="11" t="s">
        <v>5</v>
      </c>
      <c r="M15" s="9" t="s">
        <v>4</v>
      </c>
      <c r="N15" s="11" t="s">
        <v>5</v>
      </c>
      <c r="O15" s="9" t="s">
        <v>4</v>
      </c>
      <c r="P15" s="11" t="s">
        <v>5</v>
      </c>
      <c r="Q15" s="9" t="s">
        <v>4</v>
      </c>
      <c r="R15" s="11" t="s">
        <v>5</v>
      </c>
      <c r="S15" s="9" t="s">
        <v>4</v>
      </c>
      <c r="T15" s="11" t="s">
        <v>5</v>
      </c>
      <c r="U15" s="9" t="s">
        <v>4</v>
      </c>
      <c r="V15" s="11" t="s">
        <v>5</v>
      </c>
    </row>
    <row r="16" spans="1:22" ht="13.5" customHeight="1">
      <c r="A16" s="11" t="s">
        <v>6</v>
      </c>
      <c r="B16" s="11" t="s">
        <v>7</v>
      </c>
      <c r="C16" s="11" t="s">
        <v>8</v>
      </c>
      <c r="D16" s="11" t="s">
        <v>9</v>
      </c>
      <c r="E16" s="9" t="s">
        <v>10</v>
      </c>
      <c r="F16" s="11" t="s">
        <v>11</v>
      </c>
      <c r="G16" s="9" t="s">
        <v>10</v>
      </c>
      <c r="H16" s="11" t="s">
        <v>11</v>
      </c>
      <c r="I16" s="9" t="s">
        <v>10</v>
      </c>
      <c r="J16" s="11" t="s">
        <v>11</v>
      </c>
      <c r="K16" s="9" t="s">
        <v>10</v>
      </c>
      <c r="L16" s="11" t="s">
        <v>11</v>
      </c>
      <c r="M16" s="9" t="s">
        <v>10</v>
      </c>
      <c r="N16" s="11" t="s">
        <v>11</v>
      </c>
      <c r="O16" s="9" t="s">
        <v>10</v>
      </c>
      <c r="P16" s="11" t="s">
        <v>11</v>
      </c>
      <c r="Q16" s="9" t="s">
        <v>10</v>
      </c>
      <c r="R16" s="11" t="s">
        <v>11</v>
      </c>
      <c r="S16" s="9" t="s">
        <v>10</v>
      </c>
      <c r="T16" s="11" t="s">
        <v>11</v>
      </c>
      <c r="U16" s="9" t="s">
        <v>10</v>
      </c>
      <c r="V16" s="11" t="s">
        <v>11</v>
      </c>
    </row>
    <row r="17" spans="1:22" ht="13.5" customHeight="1">
      <c r="A17" s="5" t="s">
        <v>12</v>
      </c>
      <c r="B17" s="5"/>
      <c r="C17" s="5"/>
      <c r="D17" s="5"/>
      <c r="E17" s="13" t="s">
        <v>1</v>
      </c>
      <c r="F17" s="14" t="s">
        <v>13</v>
      </c>
      <c r="G17" s="13" t="s">
        <v>1</v>
      </c>
      <c r="H17" s="14" t="s">
        <v>13</v>
      </c>
      <c r="I17" s="13" t="s">
        <v>1</v>
      </c>
      <c r="J17" s="14" t="s">
        <v>13</v>
      </c>
      <c r="K17" s="13" t="s">
        <v>1</v>
      </c>
      <c r="L17" s="14" t="s">
        <v>13</v>
      </c>
      <c r="M17" s="13" t="s">
        <v>1</v>
      </c>
      <c r="N17" s="14" t="s">
        <v>13</v>
      </c>
      <c r="O17" s="13" t="s">
        <v>1</v>
      </c>
      <c r="P17" s="14" t="s">
        <v>13</v>
      </c>
      <c r="Q17" s="13" t="s">
        <v>1</v>
      </c>
      <c r="R17" s="14" t="s">
        <v>13</v>
      </c>
      <c r="S17" s="13" t="s">
        <v>1</v>
      </c>
      <c r="T17" s="14" t="s">
        <v>13</v>
      </c>
      <c r="U17" s="13" t="s">
        <v>1</v>
      </c>
      <c r="V17" s="14" t="s">
        <v>13</v>
      </c>
    </row>
    <row r="18" spans="1:22" ht="15.75">
      <c r="A18" s="31"/>
      <c r="B18" s="31"/>
      <c r="C18" s="31"/>
      <c r="D18" s="31"/>
      <c r="E18" s="31"/>
      <c r="F18" s="31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31.5">
      <c r="A19" s="35">
        <v>10703</v>
      </c>
      <c r="B19" s="36" t="s">
        <v>19</v>
      </c>
      <c r="C19" s="37">
        <v>1</v>
      </c>
      <c r="D19" s="38" t="s">
        <v>14</v>
      </c>
      <c r="E19" s="17">
        <v>1200</v>
      </c>
      <c r="F19" s="18">
        <f>ROUND(C19*E19,2)</f>
        <v>1200</v>
      </c>
      <c r="G19" s="19">
        <v>3875</v>
      </c>
      <c r="H19" s="19">
        <f>G19*C19</f>
        <v>3875</v>
      </c>
      <c r="I19" s="19">
        <v>2500</v>
      </c>
      <c r="J19" s="19">
        <f>I19*C19</f>
        <v>2500</v>
      </c>
      <c r="K19" s="19">
        <v>1545</v>
      </c>
      <c r="L19" s="19">
        <f>K19*C19</f>
        <v>1545</v>
      </c>
      <c r="M19" s="19">
        <v>840</v>
      </c>
      <c r="N19" s="19">
        <f>M19*C19</f>
        <v>840</v>
      </c>
      <c r="O19" s="19">
        <v>1800</v>
      </c>
      <c r="P19" s="19">
        <f>O19*C19</f>
        <v>1800</v>
      </c>
      <c r="Q19" s="19">
        <v>5900</v>
      </c>
      <c r="R19" s="19">
        <f>Q19*C19</f>
        <v>5900</v>
      </c>
      <c r="S19" s="19">
        <v>5500</v>
      </c>
      <c r="T19" s="19">
        <f>S19*C19</f>
        <v>5500</v>
      </c>
      <c r="U19" s="19"/>
      <c r="V19" s="19">
        <f>U19*C19</f>
        <v>0</v>
      </c>
    </row>
    <row r="20" spans="1:22" ht="31.5">
      <c r="A20" s="35">
        <v>10913</v>
      </c>
      <c r="B20" s="36" t="s">
        <v>20</v>
      </c>
      <c r="C20" s="37">
        <v>1</v>
      </c>
      <c r="D20" s="38" t="s">
        <v>21</v>
      </c>
      <c r="E20" s="17">
        <v>1600</v>
      </c>
      <c r="F20" s="18">
        <f aca="true" t="shared" si="0" ref="F20:F33">ROUND(C20*E20,2)</f>
        <v>1600</v>
      </c>
      <c r="G20" s="19">
        <v>705</v>
      </c>
      <c r="H20" s="19">
        <f aca="true" t="shared" si="1" ref="H20:H33">G20*C20</f>
        <v>705</v>
      </c>
      <c r="I20" s="19">
        <v>5000</v>
      </c>
      <c r="J20" s="19">
        <f aca="true" t="shared" si="2" ref="J20:J33">I20*C20</f>
        <v>5000</v>
      </c>
      <c r="K20" s="19">
        <v>4675</v>
      </c>
      <c r="L20" s="19">
        <f aca="true" t="shared" si="3" ref="L20:L33">K20*C20</f>
        <v>4675</v>
      </c>
      <c r="M20" s="19">
        <v>6100</v>
      </c>
      <c r="N20" s="19">
        <f aca="true" t="shared" si="4" ref="N20:N33">M20*C20</f>
        <v>6100</v>
      </c>
      <c r="O20" s="19">
        <v>10000</v>
      </c>
      <c r="P20" s="19">
        <f aca="true" t="shared" si="5" ref="P20:P34">O20*C20</f>
        <v>10000</v>
      </c>
      <c r="Q20" s="19">
        <v>9700</v>
      </c>
      <c r="R20" s="19">
        <f aca="true" t="shared" si="6" ref="R20:R33">Q20*C20</f>
        <v>9700</v>
      </c>
      <c r="S20" s="19">
        <v>3000</v>
      </c>
      <c r="T20" s="19">
        <f aca="true" t="shared" si="7" ref="T20:T33">S20*C20</f>
        <v>3000</v>
      </c>
      <c r="U20" s="19"/>
      <c r="V20" s="19"/>
    </row>
    <row r="21" spans="1:22" s="23" customFormat="1" ht="15.75">
      <c r="A21" s="35">
        <v>20401</v>
      </c>
      <c r="B21" s="39" t="s">
        <v>22</v>
      </c>
      <c r="C21" s="37">
        <v>36</v>
      </c>
      <c r="D21" s="38" t="s">
        <v>23</v>
      </c>
      <c r="E21" s="17">
        <v>20</v>
      </c>
      <c r="F21" s="18">
        <f t="shared" si="0"/>
        <v>720</v>
      </c>
      <c r="G21" s="19">
        <v>10</v>
      </c>
      <c r="H21" s="19">
        <f t="shared" si="1"/>
        <v>360</v>
      </c>
      <c r="I21" s="19">
        <v>25</v>
      </c>
      <c r="J21" s="19">
        <f t="shared" si="2"/>
        <v>900</v>
      </c>
      <c r="K21" s="19">
        <v>25</v>
      </c>
      <c r="L21" s="19">
        <f t="shared" si="3"/>
        <v>900</v>
      </c>
      <c r="M21" s="19">
        <v>25</v>
      </c>
      <c r="N21" s="19">
        <f t="shared" si="4"/>
        <v>900</v>
      </c>
      <c r="O21" s="19">
        <v>30</v>
      </c>
      <c r="P21" s="19">
        <f t="shared" si="5"/>
        <v>1080</v>
      </c>
      <c r="Q21" s="19">
        <v>30</v>
      </c>
      <c r="R21" s="19">
        <f t="shared" si="6"/>
        <v>1080</v>
      </c>
      <c r="S21" s="19">
        <v>40</v>
      </c>
      <c r="T21" s="19">
        <f t="shared" si="7"/>
        <v>1440</v>
      </c>
      <c r="U21" s="19"/>
      <c r="V21" s="19"/>
    </row>
    <row r="22" spans="1:22" ht="15.75">
      <c r="A22" s="35">
        <v>20403</v>
      </c>
      <c r="B22" s="39" t="s">
        <v>24</v>
      </c>
      <c r="C22" s="37">
        <v>36</v>
      </c>
      <c r="D22" s="38" t="s">
        <v>23</v>
      </c>
      <c r="E22" s="17">
        <v>20</v>
      </c>
      <c r="F22" s="18">
        <f t="shared" si="0"/>
        <v>720</v>
      </c>
      <c r="G22" s="19">
        <v>20</v>
      </c>
      <c r="H22" s="19">
        <f t="shared" si="1"/>
        <v>720</v>
      </c>
      <c r="I22" s="19">
        <v>25</v>
      </c>
      <c r="J22" s="19">
        <f t="shared" si="2"/>
        <v>900</v>
      </c>
      <c r="K22" s="19">
        <v>25</v>
      </c>
      <c r="L22" s="19">
        <f t="shared" si="3"/>
        <v>900</v>
      </c>
      <c r="M22" s="19">
        <v>25</v>
      </c>
      <c r="N22" s="19">
        <f t="shared" si="4"/>
        <v>900</v>
      </c>
      <c r="O22" s="19">
        <v>30</v>
      </c>
      <c r="P22" s="19">
        <f t="shared" si="5"/>
        <v>1080</v>
      </c>
      <c r="Q22" s="19">
        <v>30</v>
      </c>
      <c r="R22" s="19">
        <f t="shared" si="6"/>
        <v>1080</v>
      </c>
      <c r="S22" s="19">
        <v>40</v>
      </c>
      <c r="T22" s="19">
        <f t="shared" si="7"/>
        <v>1440</v>
      </c>
      <c r="U22" s="19"/>
      <c r="V22" s="19"/>
    </row>
    <row r="23" spans="1:22" ht="31.5">
      <c r="A23" s="35">
        <v>40202</v>
      </c>
      <c r="B23" s="36" t="s">
        <v>25</v>
      </c>
      <c r="C23" s="37">
        <v>8</v>
      </c>
      <c r="D23" s="38" t="s">
        <v>26</v>
      </c>
      <c r="E23" s="17">
        <v>195</v>
      </c>
      <c r="F23" s="18">
        <f t="shared" si="0"/>
        <v>1560</v>
      </c>
      <c r="G23" s="19">
        <v>247</v>
      </c>
      <c r="H23" s="19">
        <f t="shared" si="1"/>
        <v>1976</v>
      </c>
      <c r="I23" s="19">
        <v>225</v>
      </c>
      <c r="J23" s="19">
        <f t="shared" si="2"/>
        <v>1800</v>
      </c>
      <c r="K23" s="19">
        <v>335</v>
      </c>
      <c r="L23" s="19">
        <f t="shared" si="3"/>
        <v>2680</v>
      </c>
      <c r="M23" s="19">
        <v>225</v>
      </c>
      <c r="N23" s="19">
        <f t="shared" si="4"/>
        <v>1800</v>
      </c>
      <c r="O23" s="19">
        <v>205</v>
      </c>
      <c r="P23" s="19">
        <f t="shared" si="5"/>
        <v>1640</v>
      </c>
      <c r="Q23" s="19">
        <v>194.1</v>
      </c>
      <c r="R23" s="19">
        <f t="shared" si="6"/>
        <v>1552.8</v>
      </c>
      <c r="S23" s="19">
        <v>230</v>
      </c>
      <c r="T23" s="19">
        <f t="shared" si="7"/>
        <v>1840</v>
      </c>
      <c r="U23" s="19"/>
      <c r="V23" s="19"/>
    </row>
    <row r="24" spans="1:22" ht="15.75">
      <c r="A24" s="35">
        <v>40301</v>
      </c>
      <c r="B24" s="36" t="s">
        <v>27</v>
      </c>
      <c r="C24" s="37">
        <v>60</v>
      </c>
      <c r="D24" s="38" t="s">
        <v>28</v>
      </c>
      <c r="E24" s="17">
        <v>30</v>
      </c>
      <c r="F24" s="18">
        <f t="shared" si="0"/>
        <v>1800</v>
      </c>
      <c r="G24" s="19">
        <v>22.3</v>
      </c>
      <c r="H24" s="19">
        <f t="shared" si="1"/>
        <v>1338</v>
      </c>
      <c r="I24" s="19">
        <v>20.25</v>
      </c>
      <c r="J24" s="19">
        <f t="shared" si="2"/>
        <v>1215</v>
      </c>
      <c r="K24" s="19">
        <v>20</v>
      </c>
      <c r="L24" s="19">
        <f t="shared" si="3"/>
        <v>1200</v>
      </c>
      <c r="M24" s="19">
        <v>20.25</v>
      </c>
      <c r="N24" s="19">
        <f t="shared" si="4"/>
        <v>1215</v>
      </c>
      <c r="O24" s="19">
        <v>32</v>
      </c>
      <c r="P24" s="19">
        <f t="shared" si="5"/>
        <v>1920</v>
      </c>
      <c r="Q24" s="19">
        <v>31.5</v>
      </c>
      <c r="R24" s="19">
        <f t="shared" si="6"/>
        <v>1890</v>
      </c>
      <c r="S24" s="19">
        <v>25</v>
      </c>
      <c r="T24" s="19">
        <f t="shared" si="7"/>
        <v>1500</v>
      </c>
      <c r="U24" s="19"/>
      <c r="V24" s="19"/>
    </row>
    <row r="25" spans="1:22" ht="31.5">
      <c r="A25" s="35">
        <v>40381</v>
      </c>
      <c r="B25" s="36" t="s">
        <v>29</v>
      </c>
      <c r="C25" s="37">
        <v>30</v>
      </c>
      <c r="D25" s="38" t="s">
        <v>30</v>
      </c>
      <c r="E25" s="17">
        <v>28</v>
      </c>
      <c r="F25" s="18">
        <f t="shared" si="0"/>
        <v>840</v>
      </c>
      <c r="G25" s="19">
        <v>45</v>
      </c>
      <c r="H25" s="19">
        <f t="shared" si="1"/>
        <v>1350</v>
      </c>
      <c r="I25" s="19">
        <v>40</v>
      </c>
      <c r="J25" s="19">
        <f t="shared" si="2"/>
        <v>1200</v>
      </c>
      <c r="K25" s="19">
        <v>50</v>
      </c>
      <c r="L25" s="19">
        <f t="shared" si="3"/>
        <v>1500</v>
      </c>
      <c r="M25" s="19">
        <v>42</v>
      </c>
      <c r="N25" s="19">
        <f t="shared" si="4"/>
        <v>1260</v>
      </c>
      <c r="O25" s="19">
        <v>45</v>
      </c>
      <c r="P25" s="19">
        <f t="shared" si="5"/>
        <v>1350</v>
      </c>
      <c r="Q25" s="19">
        <v>42</v>
      </c>
      <c r="R25" s="19">
        <f t="shared" si="6"/>
        <v>1260</v>
      </c>
      <c r="S25" s="19">
        <v>30</v>
      </c>
      <c r="T25" s="19">
        <f t="shared" si="7"/>
        <v>900</v>
      </c>
      <c r="U25" s="19"/>
      <c r="V25" s="19"/>
    </row>
    <row r="26" spans="1:22" ht="15.75">
      <c r="A26" s="35">
        <v>50225</v>
      </c>
      <c r="B26" s="36" t="s">
        <v>31</v>
      </c>
      <c r="C26" s="37">
        <v>44</v>
      </c>
      <c r="D26" s="38" t="s">
        <v>32</v>
      </c>
      <c r="E26" s="17">
        <v>65</v>
      </c>
      <c r="F26" s="18">
        <f t="shared" si="0"/>
        <v>2860</v>
      </c>
      <c r="G26" s="19">
        <v>58</v>
      </c>
      <c r="H26" s="19">
        <f t="shared" si="1"/>
        <v>2552</v>
      </c>
      <c r="I26" s="19">
        <v>40</v>
      </c>
      <c r="J26" s="19">
        <f t="shared" si="2"/>
        <v>1760</v>
      </c>
      <c r="K26" s="19">
        <v>84.35</v>
      </c>
      <c r="L26" s="19">
        <f t="shared" si="3"/>
        <v>3711.3999999999996</v>
      </c>
      <c r="M26" s="19">
        <v>100</v>
      </c>
      <c r="N26" s="19">
        <f t="shared" si="4"/>
        <v>4400</v>
      </c>
      <c r="O26" s="19">
        <v>95</v>
      </c>
      <c r="P26" s="19">
        <f t="shared" si="5"/>
        <v>4180</v>
      </c>
      <c r="Q26" s="19">
        <v>98</v>
      </c>
      <c r="R26" s="19">
        <f t="shared" si="6"/>
        <v>4312</v>
      </c>
      <c r="S26" s="19">
        <v>275</v>
      </c>
      <c r="T26" s="19">
        <f t="shared" si="7"/>
        <v>12100</v>
      </c>
      <c r="U26" s="19"/>
      <c r="V26" s="19"/>
    </row>
    <row r="27" spans="1:22" ht="31.5">
      <c r="A27" s="35">
        <v>70002</v>
      </c>
      <c r="B27" s="36" t="s">
        <v>33</v>
      </c>
      <c r="C27" s="37">
        <v>40</v>
      </c>
      <c r="D27" s="38" t="s">
        <v>30</v>
      </c>
      <c r="E27" s="17">
        <v>57</v>
      </c>
      <c r="F27" s="18">
        <f t="shared" si="0"/>
        <v>2280</v>
      </c>
      <c r="G27" s="19">
        <v>61.25</v>
      </c>
      <c r="H27" s="19">
        <f t="shared" si="1"/>
        <v>2450</v>
      </c>
      <c r="I27" s="19">
        <v>85</v>
      </c>
      <c r="J27" s="19">
        <f t="shared" si="2"/>
        <v>3400</v>
      </c>
      <c r="K27" s="19">
        <v>61.65</v>
      </c>
      <c r="L27" s="19">
        <f t="shared" si="3"/>
        <v>2466</v>
      </c>
      <c r="M27" s="19">
        <v>131</v>
      </c>
      <c r="N27" s="19">
        <f t="shared" si="4"/>
        <v>5240</v>
      </c>
      <c r="O27" s="19">
        <v>110</v>
      </c>
      <c r="P27" s="19">
        <f t="shared" si="5"/>
        <v>4400</v>
      </c>
      <c r="Q27" s="19">
        <v>110</v>
      </c>
      <c r="R27" s="19">
        <f t="shared" si="6"/>
        <v>4400</v>
      </c>
      <c r="S27" s="19">
        <v>160</v>
      </c>
      <c r="T27" s="19">
        <f t="shared" si="7"/>
        <v>6400</v>
      </c>
      <c r="U27" s="19"/>
      <c r="V27" s="19"/>
    </row>
    <row r="28" spans="1:22" ht="31.5">
      <c r="A28" s="35">
        <v>70003</v>
      </c>
      <c r="B28" s="36" t="s">
        <v>34</v>
      </c>
      <c r="C28" s="37">
        <v>300</v>
      </c>
      <c r="D28" s="38" t="s">
        <v>30</v>
      </c>
      <c r="E28" s="17">
        <v>59</v>
      </c>
      <c r="F28" s="18">
        <f t="shared" si="0"/>
        <v>17700</v>
      </c>
      <c r="G28" s="19">
        <v>75.75</v>
      </c>
      <c r="H28" s="19">
        <f t="shared" si="1"/>
        <v>22725</v>
      </c>
      <c r="I28" s="19">
        <v>75</v>
      </c>
      <c r="J28" s="19">
        <f t="shared" si="2"/>
        <v>22500</v>
      </c>
      <c r="K28" s="19">
        <v>71.25</v>
      </c>
      <c r="L28" s="19">
        <f t="shared" si="3"/>
        <v>21375</v>
      </c>
      <c r="M28" s="19">
        <v>99</v>
      </c>
      <c r="N28" s="19">
        <f t="shared" si="4"/>
        <v>29700</v>
      </c>
      <c r="O28" s="19">
        <v>108</v>
      </c>
      <c r="P28" s="19">
        <f t="shared" si="5"/>
        <v>32400</v>
      </c>
      <c r="Q28" s="19">
        <v>105.2</v>
      </c>
      <c r="R28" s="19">
        <f t="shared" si="6"/>
        <v>31560</v>
      </c>
      <c r="S28" s="19">
        <v>130</v>
      </c>
      <c r="T28" s="19">
        <f t="shared" si="7"/>
        <v>39000</v>
      </c>
      <c r="U28" s="19"/>
      <c r="V28" s="19"/>
    </row>
    <row r="29" spans="1:22" ht="15.75">
      <c r="A29" s="35">
        <v>70407</v>
      </c>
      <c r="B29" s="36" t="s">
        <v>35</v>
      </c>
      <c r="C29" s="37">
        <v>1</v>
      </c>
      <c r="D29" s="38" t="s">
        <v>36</v>
      </c>
      <c r="E29" s="17">
        <v>2900</v>
      </c>
      <c r="F29" s="18">
        <f t="shared" si="0"/>
        <v>2900</v>
      </c>
      <c r="G29" s="19">
        <v>3000</v>
      </c>
      <c r="H29" s="19">
        <f t="shared" si="1"/>
        <v>3000</v>
      </c>
      <c r="I29" s="19">
        <v>3200</v>
      </c>
      <c r="J29" s="19">
        <f t="shared" si="2"/>
        <v>3200</v>
      </c>
      <c r="K29" s="19">
        <v>3275</v>
      </c>
      <c r="L29" s="19">
        <f t="shared" si="3"/>
        <v>3275</v>
      </c>
      <c r="M29" s="19">
        <v>3625</v>
      </c>
      <c r="N29" s="19">
        <f t="shared" si="4"/>
        <v>3625</v>
      </c>
      <c r="O29" s="19">
        <v>3500</v>
      </c>
      <c r="P29" s="19">
        <f t="shared" si="5"/>
        <v>3500</v>
      </c>
      <c r="Q29" s="19">
        <v>3475</v>
      </c>
      <c r="R29" s="19">
        <f t="shared" si="6"/>
        <v>3475</v>
      </c>
      <c r="S29" s="19">
        <v>6300</v>
      </c>
      <c r="T29" s="19">
        <f t="shared" si="7"/>
        <v>6300</v>
      </c>
      <c r="U29" s="19"/>
      <c r="V29" s="19"/>
    </row>
    <row r="30" spans="1:22" ht="15.75">
      <c r="A30" s="35">
        <v>70408</v>
      </c>
      <c r="B30" s="36" t="s">
        <v>37</v>
      </c>
      <c r="C30" s="37">
        <v>340</v>
      </c>
      <c r="D30" s="38" t="s">
        <v>30</v>
      </c>
      <c r="E30" s="17">
        <v>1</v>
      </c>
      <c r="F30" s="18">
        <f t="shared" si="0"/>
        <v>340</v>
      </c>
      <c r="G30" s="19">
        <v>5.3</v>
      </c>
      <c r="H30" s="19">
        <f t="shared" si="1"/>
        <v>1802</v>
      </c>
      <c r="I30" s="19">
        <v>0.5</v>
      </c>
      <c r="J30" s="19">
        <f t="shared" si="2"/>
        <v>170</v>
      </c>
      <c r="K30" s="19">
        <v>0.1</v>
      </c>
      <c r="L30" s="19">
        <f t="shared" si="3"/>
        <v>34</v>
      </c>
      <c r="M30" s="19">
        <v>0.1</v>
      </c>
      <c r="N30" s="19">
        <f t="shared" si="4"/>
        <v>34</v>
      </c>
      <c r="O30" s="19">
        <v>1</v>
      </c>
      <c r="P30" s="19">
        <f t="shared" si="5"/>
        <v>340</v>
      </c>
      <c r="Q30" s="19">
        <v>1</v>
      </c>
      <c r="R30" s="19">
        <f t="shared" si="6"/>
        <v>340</v>
      </c>
      <c r="S30" s="19">
        <v>5</v>
      </c>
      <c r="T30" s="19">
        <f t="shared" si="7"/>
        <v>1700</v>
      </c>
      <c r="U30" s="19"/>
      <c r="V30" s="19"/>
    </row>
    <row r="31" spans="1:22" ht="31.5">
      <c r="A31" s="35">
        <v>70413</v>
      </c>
      <c r="B31" s="36" t="s">
        <v>38</v>
      </c>
      <c r="C31" s="37">
        <v>8</v>
      </c>
      <c r="D31" s="38" t="s">
        <v>30</v>
      </c>
      <c r="E31" s="17">
        <v>7</v>
      </c>
      <c r="F31" s="18">
        <f t="shared" si="0"/>
        <v>56</v>
      </c>
      <c r="G31" s="19">
        <v>10</v>
      </c>
      <c r="H31" s="19">
        <f t="shared" si="1"/>
        <v>80</v>
      </c>
      <c r="I31" s="19">
        <v>12</v>
      </c>
      <c r="J31" s="19">
        <f t="shared" si="2"/>
        <v>96</v>
      </c>
      <c r="K31" s="19">
        <v>10</v>
      </c>
      <c r="L31" s="19">
        <f t="shared" si="3"/>
        <v>80</v>
      </c>
      <c r="M31" s="19">
        <v>13.5</v>
      </c>
      <c r="N31" s="19">
        <f t="shared" si="4"/>
        <v>108</v>
      </c>
      <c r="O31" s="19">
        <v>10</v>
      </c>
      <c r="P31" s="19">
        <f t="shared" si="5"/>
        <v>80</v>
      </c>
      <c r="Q31" s="19">
        <v>7</v>
      </c>
      <c r="R31" s="19">
        <f t="shared" si="6"/>
        <v>56</v>
      </c>
      <c r="S31" s="19">
        <v>27</v>
      </c>
      <c r="T31" s="19">
        <f t="shared" si="7"/>
        <v>216</v>
      </c>
      <c r="U31" s="19"/>
      <c r="V31" s="19"/>
    </row>
    <row r="32" spans="1:22" ht="31.5">
      <c r="A32" s="35">
        <v>70428</v>
      </c>
      <c r="B32" s="36" t="s">
        <v>39</v>
      </c>
      <c r="C32" s="37">
        <v>3</v>
      </c>
      <c r="D32" s="38" t="s">
        <v>36</v>
      </c>
      <c r="E32" s="17">
        <v>1000</v>
      </c>
      <c r="F32" s="18">
        <f t="shared" si="0"/>
        <v>3000</v>
      </c>
      <c r="G32" s="19">
        <v>1500</v>
      </c>
      <c r="H32" s="19">
        <f t="shared" si="1"/>
        <v>4500</v>
      </c>
      <c r="I32" s="19">
        <v>1150</v>
      </c>
      <c r="J32" s="19">
        <f t="shared" si="2"/>
        <v>3450</v>
      </c>
      <c r="K32" s="19">
        <v>1860</v>
      </c>
      <c r="L32" s="19">
        <f t="shared" si="3"/>
        <v>5580</v>
      </c>
      <c r="M32" s="19">
        <v>1420</v>
      </c>
      <c r="N32" s="19">
        <f t="shared" si="4"/>
        <v>4260</v>
      </c>
      <c r="O32" s="19">
        <v>1200</v>
      </c>
      <c r="P32" s="19">
        <f t="shared" si="5"/>
        <v>3600</v>
      </c>
      <c r="Q32" s="19">
        <v>1420</v>
      </c>
      <c r="R32" s="19">
        <f t="shared" si="6"/>
        <v>4260</v>
      </c>
      <c r="S32" s="19">
        <v>2175</v>
      </c>
      <c r="T32" s="19">
        <f t="shared" si="7"/>
        <v>6525</v>
      </c>
      <c r="U32" s="19"/>
      <c r="V32" s="19"/>
    </row>
    <row r="33" spans="1:22" ht="15.75">
      <c r="A33" s="35">
        <v>90160</v>
      </c>
      <c r="B33" s="36" t="s">
        <v>40</v>
      </c>
      <c r="C33" s="37">
        <v>1</v>
      </c>
      <c r="D33" s="38" t="s">
        <v>21</v>
      </c>
      <c r="E33" s="17">
        <v>1000</v>
      </c>
      <c r="F33" s="18">
        <f t="shared" si="0"/>
        <v>1000</v>
      </c>
      <c r="G33" s="19">
        <v>1200</v>
      </c>
      <c r="H33" s="19">
        <f t="shared" si="1"/>
        <v>1200</v>
      </c>
      <c r="I33" s="19">
        <v>750</v>
      </c>
      <c r="J33" s="19">
        <f t="shared" si="2"/>
        <v>750</v>
      </c>
      <c r="K33" s="19">
        <v>525</v>
      </c>
      <c r="L33" s="19">
        <f t="shared" si="3"/>
        <v>525</v>
      </c>
      <c r="M33" s="19">
        <v>500</v>
      </c>
      <c r="N33" s="19">
        <f t="shared" si="4"/>
        <v>500</v>
      </c>
      <c r="O33" s="19">
        <v>600</v>
      </c>
      <c r="P33" s="19">
        <f t="shared" si="5"/>
        <v>600</v>
      </c>
      <c r="Q33" s="19">
        <v>875</v>
      </c>
      <c r="R33" s="19">
        <f t="shared" si="6"/>
        <v>875</v>
      </c>
      <c r="S33" s="19">
        <v>850</v>
      </c>
      <c r="T33" s="19">
        <f t="shared" si="7"/>
        <v>850</v>
      </c>
      <c r="U33" s="19"/>
      <c r="V33" s="19"/>
    </row>
    <row r="34" spans="1:22" ht="15.75">
      <c r="A34" s="35"/>
      <c r="B34" s="36"/>
      <c r="C34" s="37"/>
      <c r="D34" s="38"/>
      <c r="E34" s="17"/>
      <c r="F34" s="18"/>
      <c r="G34" s="19"/>
      <c r="H34" s="19"/>
      <c r="I34" s="19"/>
      <c r="J34" s="19"/>
      <c r="K34" s="19"/>
      <c r="L34" s="19"/>
      <c r="M34" s="19"/>
      <c r="N34" s="19"/>
      <c r="O34" s="19"/>
      <c r="P34" s="19" t="s">
        <v>57</v>
      </c>
      <c r="Q34" s="19"/>
      <c r="R34" s="19"/>
      <c r="S34" s="19"/>
      <c r="T34" s="19"/>
      <c r="U34" s="19"/>
      <c r="V34" s="19"/>
    </row>
    <row r="35" spans="1:22" ht="15.75">
      <c r="A35" s="35"/>
      <c r="B35" s="68" t="s">
        <v>41</v>
      </c>
      <c r="C35" s="37"/>
      <c r="D35" s="38"/>
      <c r="E35" s="17"/>
      <c r="F35" s="18">
        <f>SUM(F19:F33)</f>
        <v>38576</v>
      </c>
      <c r="G35" s="19">
        <f>SUM(H19:H33)</f>
        <v>48633</v>
      </c>
      <c r="H35" s="19"/>
      <c r="I35" s="19">
        <f>SUM(J19:J33)</f>
        <v>48841</v>
      </c>
      <c r="J35" s="19"/>
      <c r="K35" s="19">
        <f>SUM(L19:L33)</f>
        <v>50446.4</v>
      </c>
      <c r="L35" s="19"/>
      <c r="M35" s="19">
        <f>SUM(N19:N33)</f>
        <v>60882</v>
      </c>
      <c r="N35" s="19"/>
      <c r="O35" s="19">
        <f>SUM(P19:P33)</f>
        <v>67970</v>
      </c>
      <c r="P35" s="19"/>
      <c r="Q35" s="19">
        <f>SUM(R19:R33)</f>
        <v>71740.8</v>
      </c>
      <c r="R35" s="19"/>
      <c r="S35" s="19">
        <f>SUM(T19:T33)</f>
        <v>88711</v>
      </c>
      <c r="T35" s="19"/>
      <c r="U35" s="19"/>
      <c r="V35" s="19"/>
    </row>
    <row r="36" spans="1:22" ht="15.75">
      <c r="A36" s="35"/>
      <c r="B36" s="36"/>
      <c r="C36" s="37"/>
      <c r="D36" s="38"/>
      <c r="E36" s="17"/>
      <c r="F36" s="18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ht="15.75">
      <c r="A37" s="35"/>
      <c r="B37" s="36"/>
      <c r="C37" s="37"/>
      <c r="D37" s="38"/>
      <c r="E37" s="17"/>
      <c r="F37" s="18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ht="15.75">
      <c r="A38" s="35"/>
      <c r="B38" s="36"/>
      <c r="C38" s="37"/>
      <c r="D38" s="38"/>
      <c r="E38" s="17"/>
      <c r="F38" s="18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ht="15.75">
      <c r="A39" s="35"/>
      <c r="B39" s="36"/>
      <c r="C39" s="37"/>
      <c r="D39" s="38"/>
      <c r="E39" s="17"/>
      <c r="F39" s="18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ht="15.75">
      <c r="A40" s="35"/>
      <c r="B40" s="36"/>
      <c r="C40" s="37"/>
      <c r="D40" s="38"/>
      <c r="E40" s="17"/>
      <c r="F40" s="18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ht="15.75" customHeight="1">
      <c r="A41" s="35"/>
      <c r="B41" s="39"/>
      <c r="C41" s="37"/>
      <c r="D41" s="38"/>
      <c r="E41" s="17"/>
      <c r="F41" s="18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6" ht="15.75">
      <c r="A42" s="35"/>
      <c r="B42" s="39"/>
      <c r="C42" s="37"/>
      <c r="D42" s="38"/>
      <c r="E42" s="17"/>
      <c r="F42" s="18"/>
    </row>
    <row r="43" spans="1:22" ht="15.75" customHeight="1">
      <c r="A43" s="35"/>
      <c r="B43" s="36"/>
      <c r="C43" s="37"/>
      <c r="D43" s="38"/>
      <c r="E43" s="17"/>
      <c r="F43" s="18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6" ht="15.75">
      <c r="A44" s="35"/>
      <c r="B44" s="36"/>
      <c r="C44" s="37"/>
      <c r="D44" s="38"/>
      <c r="E44" s="17"/>
      <c r="F44" s="18"/>
    </row>
    <row r="45" spans="1:22" ht="15.75">
      <c r="A45" s="35"/>
      <c r="B45" s="36"/>
      <c r="C45" s="37"/>
      <c r="D45" s="38"/>
      <c r="E45" s="17"/>
      <c r="F45" s="18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6" ht="15.75">
      <c r="A46" s="35"/>
      <c r="B46" s="36"/>
      <c r="C46" s="37"/>
      <c r="D46" s="38"/>
      <c r="E46" s="17"/>
      <c r="F46" s="18"/>
    </row>
    <row r="47" spans="1:22" ht="15.75">
      <c r="A47" s="35"/>
      <c r="B47" s="36"/>
      <c r="C47" s="37"/>
      <c r="D47" s="38"/>
      <c r="E47" s="17"/>
      <c r="F47" s="18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6" ht="15.75">
      <c r="A48" s="35"/>
      <c r="B48" s="36"/>
      <c r="C48" s="37"/>
      <c r="D48" s="38"/>
      <c r="E48" s="17"/>
      <c r="F48" s="18"/>
    </row>
    <row r="49" spans="1:22" ht="15.75">
      <c r="A49" s="35"/>
      <c r="B49" s="39"/>
      <c r="C49" s="37"/>
      <c r="D49" s="38"/>
      <c r="E49" s="17"/>
      <c r="F49" s="18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6" ht="15.75">
      <c r="A50" s="35"/>
      <c r="B50" s="39"/>
      <c r="C50" s="37"/>
      <c r="D50" s="38"/>
      <c r="E50" s="17"/>
      <c r="F50" s="18"/>
    </row>
    <row r="51" spans="1:22" ht="15.75">
      <c r="A51" s="35"/>
      <c r="B51" s="36"/>
      <c r="C51" s="37"/>
      <c r="D51" s="38"/>
      <c r="E51" s="17"/>
      <c r="F51" s="18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6" ht="15.75">
      <c r="A52" s="35"/>
      <c r="B52" s="36"/>
      <c r="C52" s="37"/>
      <c r="D52" s="38"/>
      <c r="E52" s="17"/>
      <c r="F52" s="18"/>
    </row>
    <row r="53" spans="1:22" ht="15.75">
      <c r="A53" s="35"/>
      <c r="B53" s="36"/>
      <c r="C53" s="37"/>
      <c r="D53" s="38"/>
      <c r="E53" s="17"/>
      <c r="F53" s="18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:6" ht="15.75">
      <c r="A54" s="35"/>
      <c r="B54" s="36"/>
      <c r="C54" s="37"/>
      <c r="D54" s="38"/>
      <c r="E54" s="17"/>
      <c r="F54" s="18"/>
    </row>
    <row r="55" spans="1:22" ht="15.75">
      <c r="A55" s="35"/>
      <c r="B55" s="39"/>
      <c r="C55" s="37"/>
      <c r="D55" s="38"/>
      <c r="E55" s="17"/>
      <c r="F55" s="18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6" ht="15.75">
      <c r="A56" s="35"/>
      <c r="B56" s="39"/>
      <c r="C56" s="37"/>
      <c r="D56" s="38"/>
      <c r="E56" s="17"/>
      <c r="F56" s="18"/>
    </row>
    <row r="57" spans="1:22" ht="15.75">
      <c r="A57" s="35"/>
      <c r="B57" s="36"/>
      <c r="C57" s="37"/>
      <c r="D57" s="38"/>
      <c r="E57" s="17"/>
      <c r="F57" s="18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6" ht="15.75">
      <c r="A58" s="35"/>
      <c r="B58" s="36"/>
      <c r="C58" s="37"/>
      <c r="D58" s="38"/>
      <c r="E58" s="17"/>
      <c r="F58" s="18"/>
    </row>
    <row r="59" spans="1:22" ht="15.75">
      <c r="A59" s="35"/>
      <c r="B59" s="36"/>
      <c r="C59" s="37"/>
      <c r="D59" s="38"/>
      <c r="E59" s="17"/>
      <c r="F59" s="18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1:6" ht="15.75">
      <c r="A60" s="35"/>
      <c r="B60" s="36"/>
      <c r="C60" s="37"/>
      <c r="D60" s="38"/>
      <c r="E60" s="17"/>
      <c r="F60" s="18"/>
    </row>
    <row r="61" spans="1:22" ht="15.75">
      <c r="A61" s="35"/>
      <c r="B61" s="36"/>
      <c r="C61" s="37"/>
      <c r="D61" s="38"/>
      <c r="E61" s="17"/>
      <c r="F61" s="18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6" ht="15.75">
      <c r="A62" s="35"/>
      <c r="B62" s="36"/>
      <c r="C62" s="37"/>
      <c r="D62" s="38"/>
      <c r="E62" s="17"/>
      <c r="F62" s="18"/>
    </row>
    <row r="63" spans="1:22" s="65" customFormat="1" ht="15.75" customHeight="1">
      <c r="A63" s="40"/>
      <c r="B63" s="39"/>
      <c r="C63" s="41"/>
      <c r="D63" s="42"/>
      <c r="E63" s="17"/>
      <c r="F63" s="18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6" s="65" customFormat="1" ht="15.75" customHeight="1">
      <c r="A64" s="40"/>
      <c r="B64" s="39"/>
      <c r="C64" s="41"/>
      <c r="D64" s="42"/>
      <c r="E64" s="17"/>
      <c r="F64" s="18"/>
    </row>
    <row r="65" spans="1:22" s="65" customFormat="1" ht="15.75" customHeight="1">
      <c r="A65" s="40"/>
      <c r="B65" s="39"/>
      <c r="C65" s="41"/>
      <c r="D65" s="42"/>
      <c r="E65" s="17"/>
      <c r="F65" s="18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ht="15.75">
      <c r="A66" s="40"/>
      <c r="B66" s="39"/>
      <c r="C66" s="41"/>
      <c r="D66" s="42"/>
      <c r="E66" s="43"/>
      <c r="F66" s="57"/>
      <c r="G66" s="57"/>
      <c r="H66" s="25"/>
      <c r="I66" s="57"/>
      <c r="J66" s="25"/>
      <c r="K66" s="57"/>
      <c r="L66" s="25"/>
      <c r="M66" s="57"/>
      <c r="N66" s="25"/>
      <c r="O66" s="57"/>
      <c r="P66" s="26"/>
      <c r="Q66" s="57"/>
      <c r="R66" s="26"/>
      <c r="S66" s="57"/>
      <c r="T66" s="26"/>
      <c r="U66" s="57"/>
      <c r="V66" s="26"/>
    </row>
    <row r="67" spans="1:22" ht="15.75">
      <c r="A67" s="40"/>
      <c r="B67" s="39"/>
      <c r="C67" s="41"/>
      <c r="D67" s="42"/>
      <c r="E67" s="43"/>
      <c r="F67" s="58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s="23" customFormat="1" ht="15.75">
      <c r="A68" s="40"/>
      <c r="B68" s="39"/>
      <c r="C68" s="41"/>
      <c r="D68" s="42"/>
      <c r="E68" s="43"/>
      <c r="F68" s="59"/>
      <c r="G68" s="28"/>
      <c r="I68" s="28"/>
      <c r="K68" s="28"/>
      <c r="M68" s="28"/>
      <c r="O68" s="28"/>
      <c r="Q68" s="28"/>
      <c r="S68" s="28"/>
      <c r="U68" s="28"/>
      <c r="V68" s="19"/>
    </row>
    <row r="69" spans="1:22" ht="15.75">
      <c r="A69" s="40"/>
      <c r="B69" s="39"/>
      <c r="C69" s="41"/>
      <c r="D69" s="42"/>
      <c r="E69" s="43"/>
      <c r="F69" s="58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6" ht="15.75">
      <c r="A70" s="40"/>
      <c r="B70" s="39"/>
      <c r="C70" s="41"/>
      <c r="D70" s="42"/>
      <c r="E70" s="43"/>
      <c r="F70" s="58"/>
    </row>
    <row r="71" spans="1:22" ht="15.75">
      <c r="A71" s="34"/>
      <c r="B71" s="31"/>
      <c r="C71" s="20"/>
      <c r="D71" s="21"/>
      <c r="E71" s="31"/>
      <c r="F71" s="31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6" ht="15.75">
      <c r="A72" s="44"/>
      <c r="B72" s="31"/>
      <c r="C72" s="20"/>
      <c r="D72" s="21"/>
      <c r="E72" s="31"/>
      <c r="F72" s="31"/>
    </row>
    <row r="73" spans="1:22" ht="15.75">
      <c r="A73" s="21"/>
      <c r="B73" s="31"/>
      <c r="C73" s="20"/>
      <c r="D73" s="21"/>
      <c r="E73" s="31"/>
      <c r="F73" s="31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1:22" ht="15.75">
      <c r="A74" s="45"/>
      <c r="B74" s="29"/>
      <c r="C74" s="46"/>
      <c r="D74" s="16"/>
      <c r="E74" s="17"/>
      <c r="F74" s="18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1:22" ht="15.75">
      <c r="A75" s="47"/>
      <c r="B75" s="27"/>
      <c r="C75" s="15"/>
      <c r="D75" s="30"/>
      <c r="E75" s="48"/>
      <c r="F75" s="60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1:22" ht="15.75">
      <c r="A76" s="47"/>
      <c r="B76" s="27"/>
      <c r="C76" s="15"/>
      <c r="D76" s="30"/>
      <c r="E76" s="48"/>
      <c r="F76" s="60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1:22" ht="15.75">
      <c r="A77" s="47"/>
      <c r="B77" s="27"/>
      <c r="C77" s="15"/>
      <c r="D77" s="30"/>
      <c r="E77" s="48"/>
      <c r="F77" s="60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</row>
    <row r="78" spans="1:22" ht="15.75">
      <c r="A78" s="34"/>
      <c r="B78" s="31"/>
      <c r="C78" s="20"/>
      <c r="D78" s="21"/>
      <c r="E78" s="31"/>
      <c r="F78" s="31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1:22" ht="15.75">
      <c r="A79" s="44"/>
      <c r="B79" s="31"/>
      <c r="C79" s="20"/>
      <c r="D79" s="21"/>
      <c r="E79" s="31"/>
      <c r="F79" s="31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1:22" ht="15.75">
      <c r="A80" s="21"/>
      <c r="B80" s="31"/>
      <c r="C80" s="20"/>
      <c r="D80" s="21"/>
      <c r="E80" s="31"/>
      <c r="F80" s="31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1:22" ht="15.75">
      <c r="A81" s="47"/>
      <c r="B81" s="27"/>
      <c r="C81" s="15"/>
      <c r="D81" s="30"/>
      <c r="E81" s="17"/>
      <c r="F81" s="18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1:22" ht="15.75">
      <c r="A82" s="47"/>
      <c r="B82" s="27"/>
      <c r="C82" s="15"/>
      <c r="D82" s="30"/>
      <c r="E82" s="17"/>
      <c r="F82" s="18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spans="1:22" ht="15.75">
      <c r="A83" s="45"/>
      <c r="B83" s="29"/>
      <c r="C83" s="46"/>
      <c r="D83" s="38"/>
      <c r="E83" s="17"/>
      <c r="F83" s="18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</row>
    <row r="84" spans="1:22" ht="15.75">
      <c r="A84" s="45"/>
      <c r="B84" s="29"/>
      <c r="C84" s="46"/>
      <c r="D84" s="38"/>
      <c r="E84" s="17"/>
      <c r="F84" s="18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</row>
    <row r="85" spans="1:22" ht="15.75">
      <c r="A85" s="35"/>
      <c r="B85" s="36"/>
      <c r="C85" s="37"/>
      <c r="D85" s="30"/>
      <c r="E85" s="17"/>
      <c r="F85" s="18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</row>
    <row r="86" spans="1:22" ht="15.75">
      <c r="A86" s="35"/>
      <c r="B86" s="36"/>
      <c r="C86" s="37"/>
      <c r="D86" s="30"/>
      <c r="E86" s="17"/>
      <c r="F86" s="18"/>
      <c r="G86" s="22"/>
      <c r="H86" s="19"/>
      <c r="I86" s="19"/>
      <c r="J86" s="19"/>
      <c r="K86" s="22"/>
      <c r="L86" s="19"/>
      <c r="M86" s="22"/>
      <c r="N86" s="19"/>
      <c r="O86" s="22"/>
      <c r="P86" s="19"/>
      <c r="Q86" s="22"/>
      <c r="R86" s="19"/>
      <c r="S86" s="22"/>
      <c r="T86" s="19"/>
      <c r="U86" s="22"/>
      <c r="V86" s="19"/>
    </row>
    <row r="87" spans="1:22" ht="15.75">
      <c r="A87" s="35"/>
      <c r="B87" s="36"/>
      <c r="C87" s="37"/>
      <c r="D87" s="30"/>
      <c r="E87" s="17"/>
      <c r="F87" s="18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</row>
    <row r="88" spans="1:22" ht="15.75">
      <c r="A88" s="35"/>
      <c r="B88" s="36"/>
      <c r="C88" s="37"/>
      <c r="D88" s="30"/>
      <c r="E88" s="17"/>
      <c r="F88" s="18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</row>
    <row r="89" spans="1:22" ht="15.75">
      <c r="A89" s="35"/>
      <c r="B89" s="36"/>
      <c r="C89" s="37"/>
      <c r="D89" s="38"/>
      <c r="E89" s="17"/>
      <c r="F89" s="18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</row>
    <row r="90" spans="1:22" ht="15.75">
      <c r="A90" s="35"/>
      <c r="B90" s="36"/>
      <c r="C90" s="37"/>
      <c r="D90" s="38"/>
      <c r="E90" s="17"/>
      <c r="F90" s="18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</row>
    <row r="91" spans="1:22" s="23" customFormat="1" ht="15.75">
      <c r="A91" s="40"/>
      <c r="B91" s="39"/>
      <c r="C91" s="41"/>
      <c r="D91" s="30"/>
      <c r="E91" s="17"/>
      <c r="F91" s="18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</row>
    <row r="92" spans="1:22" ht="15.75">
      <c r="A92" s="40"/>
      <c r="B92" s="39"/>
      <c r="C92" s="41"/>
      <c r="D92" s="30"/>
      <c r="E92" s="17"/>
      <c r="F92" s="18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</row>
    <row r="93" spans="1:22" ht="15.75">
      <c r="A93" s="35"/>
      <c r="B93" s="36"/>
      <c r="C93" s="37"/>
      <c r="D93" s="38"/>
      <c r="E93" s="17"/>
      <c r="F93" s="18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spans="1:22" ht="15.75">
      <c r="A94" s="35"/>
      <c r="B94" s="36"/>
      <c r="C94" s="37"/>
      <c r="D94" s="38"/>
      <c r="E94" s="17"/>
      <c r="F94" s="18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</row>
    <row r="95" spans="1:22" ht="15.75">
      <c r="A95" s="35"/>
      <c r="B95" s="36"/>
      <c r="C95" s="37"/>
      <c r="D95" s="30"/>
      <c r="E95" s="17"/>
      <c r="F95" s="18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</row>
    <row r="96" spans="1:22" ht="15.75">
      <c r="A96" s="35"/>
      <c r="B96" s="36"/>
      <c r="C96" s="37"/>
      <c r="D96" s="30"/>
      <c r="E96" s="17"/>
      <c r="F96" s="18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</row>
    <row r="97" spans="1:22" ht="15.75">
      <c r="A97" s="35"/>
      <c r="B97" s="36"/>
      <c r="C97" s="37"/>
      <c r="D97" s="30"/>
      <c r="E97" s="17"/>
      <c r="F97" s="18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</row>
    <row r="98" spans="1:22" ht="15.75">
      <c r="A98" s="35"/>
      <c r="B98" s="36"/>
      <c r="C98" s="37"/>
      <c r="D98" s="30"/>
      <c r="E98" s="17"/>
      <c r="F98" s="18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</row>
    <row r="99" spans="1:22" ht="15.75">
      <c r="A99" s="35"/>
      <c r="B99" s="36"/>
      <c r="C99" s="37"/>
      <c r="D99" s="30"/>
      <c r="E99" s="17"/>
      <c r="F99" s="18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</row>
    <row r="100" spans="1:22" ht="15.75">
      <c r="A100" s="35"/>
      <c r="B100" s="36"/>
      <c r="C100" s="37"/>
      <c r="D100" s="30"/>
      <c r="E100" s="17"/>
      <c r="F100" s="18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</row>
    <row r="101" spans="1:22" ht="15.75">
      <c r="A101" s="35"/>
      <c r="B101" s="36"/>
      <c r="C101" s="37"/>
      <c r="D101" s="30"/>
      <c r="E101" s="17"/>
      <c r="F101" s="18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</row>
    <row r="102" spans="1:22" ht="15.75">
      <c r="A102" s="35"/>
      <c r="B102" s="36"/>
      <c r="C102" s="37"/>
      <c r="D102" s="30"/>
      <c r="E102" s="17"/>
      <c r="F102" s="18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</row>
    <row r="103" spans="1:22" ht="15.75">
      <c r="A103" s="35"/>
      <c r="B103" s="36"/>
      <c r="C103" s="37"/>
      <c r="D103" s="38"/>
      <c r="E103" s="17"/>
      <c r="F103" s="18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1:22" ht="15.75">
      <c r="A104" s="35"/>
      <c r="B104" s="36"/>
      <c r="C104" s="37"/>
      <c r="D104" s="38"/>
      <c r="E104" s="17"/>
      <c r="F104" s="18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</row>
    <row r="105" spans="1:22" ht="15.75">
      <c r="A105" s="35"/>
      <c r="B105" s="36"/>
      <c r="C105" s="37"/>
      <c r="D105" s="38"/>
      <c r="E105" s="17"/>
      <c r="F105" s="18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</row>
    <row r="106" spans="1:22" ht="15.75">
      <c r="A106" s="35"/>
      <c r="B106" s="36"/>
      <c r="C106" s="37"/>
      <c r="D106" s="38"/>
      <c r="E106" s="17"/>
      <c r="F106" s="18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</row>
    <row r="107" spans="1:22" ht="15.75">
      <c r="A107" s="35"/>
      <c r="B107" s="36"/>
      <c r="C107" s="37"/>
      <c r="D107" s="30"/>
      <c r="E107" s="17"/>
      <c r="F107" s="18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</row>
    <row r="108" spans="1:22" ht="15.75">
      <c r="A108" s="40"/>
      <c r="B108" s="39"/>
      <c r="C108" s="41"/>
      <c r="D108" s="42"/>
      <c r="E108" s="43"/>
      <c r="F108" s="57"/>
      <c r="G108" s="57"/>
      <c r="H108" s="19"/>
      <c r="I108" s="57"/>
      <c r="J108" s="19"/>
      <c r="K108" s="57"/>
      <c r="L108" s="19"/>
      <c r="M108" s="57"/>
      <c r="N108" s="19"/>
      <c r="O108" s="57"/>
      <c r="P108" s="19"/>
      <c r="Q108" s="57"/>
      <c r="R108" s="19"/>
      <c r="S108" s="57"/>
      <c r="T108" s="19"/>
      <c r="U108" s="57"/>
      <c r="V108" s="19"/>
    </row>
    <row r="109" spans="1:6" ht="15.75">
      <c r="A109" s="40"/>
      <c r="B109" s="39"/>
      <c r="C109" s="41"/>
      <c r="D109" s="42"/>
      <c r="E109" s="43"/>
      <c r="F109" s="58"/>
    </row>
    <row r="110" spans="1:22" ht="15.75">
      <c r="A110" s="40"/>
      <c r="B110" s="39"/>
      <c r="C110" s="41"/>
      <c r="D110" s="42"/>
      <c r="E110" s="43"/>
      <c r="F110" s="5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</row>
    <row r="111" spans="1:6" ht="15.75">
      <c r="A111" s="40"/>
      <c r="B111" s="39"/>
      <c r="C111" s="41"/>
      <c r="D111" s="42"/>
      <c r="E111" s="43"/>
      <c r="F111" s="58"/>
    </row>
    <row r="112" spans="1:22" ht="15.75">
      <c r="A112" s="40"/>
      <c r="B112" s="39"/>
      <c r="C112" s="41"/>
      <c r="D112" s="42"/>
      <c r="E112" s="43"/>
      <c r="F112" s="58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</row>
    <row r="113" spans="1:6" ht="15.75">
      <c r="A113" s="34"/>
      <c r="B113" s="31"/>
      <c r="C113" s="20"/>
      <c r="D113" s="21"/>
      <c r="E113" s="31"/>
      <c r="F113" s="31"/>
    </row>
    <row r="114" spans="1:22" ht="15.75">
      <c r="A114" s="44"/>
      <c r="B114" s="31"/>
      <c r="C114" s="20"/>
      <c r="D114" s="21"/>
      <c r="E114" s="31"/>
      <c r="F114" s="31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</row>
    <row r="115" spans="1:6" ht="15.75">
      <c r="A115" s="21"/>
      <c r="B115" s="31"/>
      <c r="C115" s="20"/>
      <c r="D115" s="21"/>
      <c r="E115" s="31"/>
      <c r="F115" s="31"/>
    </row>
    <row r="116" spans="1:22" ht="15.75">
      <c r="A116" s="45"/>
      <c r="B116" s="29"/>
      <c r="C116" s="46"/>
      <c r="D116" s="38"/>
      <c r="E116" s="17"/>
      <c r="F116" s="18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</row>
    <row r="117" spans="1:6" ht="15.75">
      <c r="A117" s="45"/>
      <c r="B117" s="29"/>
      <c r="C117" s="46"/>
      <c r="D117" s="38"/>
      <c r="E117" s="17"/>
      <c r="F117" s="18"/>
    </row>
    <row r="118" spans="1:22" ht="15.75">
      <c r="A118" s="45"/>
      <c r="B118" s="29"/>
      <c r="C118" s="46"/>
      <c r="D118" s="30"/>
      <c r="E118" s="17"/>
      <c r="F118" s="18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</row>
    <row r="119" spans="1:22" s="23" customFormat="1" ht="15.75">
      <c r="A119" s="45"/>
      <c r="B119" s="29"/>
      <c r="C119" s="46"/>
      <c r="D119" s="30"/>
      <c r="E119" s="17"/>
      <c r="F119" s="18"/>
      <c r="G119" s="32"/>
      <c r="H119" s="25"/>
      <c r="I119" s="25"/>
      <c r="J119" s="25"/>
      <c r="K119" s="32"/>
      <c r="L119" s="25"/>
      <c r="M119" s="32"/>
      <c r="N119" s="25"/>
      <c r="O119" s="32"/>
      <c r="P119" s="26"/>
      <c r="Q119" s="32"/>
      <c r="R119" s="26"/>
      <c r="S119" s="32"/>
      <c r="T119" s="26"/>
      <c r="U119" s="32"/>
      <c r="V119" s="26"/>
    </row>
    <row r="120" spans="1:22" s="23" customFormat="1" ht="15.75">
      <c r="A120" s="45"/>
      <c r="B120" s="29"/>
      <c r="C120" s="46"/>
      <c r="D120" s="30"/>
      <c r="E120" s="17"/>
      <c r="F120" s="18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</row>
    <row r="121" spans="1:22" s="23" customFormat="1" ht="15.75">
      <c r="A121" s="45"/>
      <c r="B121" s="29"/>
      <c r="C121" s="46"/>
      <c r="D121" s="30"/>
      <c r="E121" s="17"/>
      <c r="F121" s="18"/>
      <c r="G121" s="28"/>
      <c r="K121" s="28"/>
      <c r="M121" s="28"/>
      <c r="O121" s="28"/>
      <c r="Q121" s="28"/>
      <c r="S121" s="28"/>
      <c r="U121" s="28"/>
      <c r="V121" s="19"/>
    </row>
    <row r="122" spans="1:22" s="23" customFormat="1" ht="15.75">
      <c r="A122" s="47"/>
      <c r="B122" s="27"/>
      <c r="C122" s="15"/>
      <c r="D122" s="30"/>
      <c r="E122" s="17"/>
      <c r="F122" s="18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</row>
    <row r="123" spans="1:6" s="23" customFormat="1" ht="15.75">
      <c r="A123" s="47"/>
      <c r="B123" s="27"/>
      <c r="C123" s="15"/>
      <c r="D123" s="30"/>
      <c r="E123" s="17"/>
      <c r="F123" s="18"/>
    </row>
    <row r="124" spans="1:22" s="23" customFormat="1" ht="15.75">
      <c r="A124" s="45"/>
      <c r="B124" s="29"/>
      <c r="C124" s="46"/>
      <c r="D124" s="16"/>
      <c r="E124" s="17"/>
      <c r="F124" s="18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</row>
    <row r="125" spans="1:6" s="23" customFormat="1" ht="15.75">
      <c r="A125" s="45"/>
      <c r="B125" s="29"/>
      <c r="C125" s="46"/>
      <c r="D125" s="16"/>
      <c r="E125" s="17"/>
      <c r="F125" s="18"/>
    </row>
    <row r="126" spans="1:22" s="23" customFormat="1" ht="15.75">
      <c r="A126" s="45"/>
      <c r="B126" s="29"/>
      <c r="C126" s="46"/>
      <c r="D126" s="16"/>
      <c r="E126" s="17"/>
      <c r="F126" s="18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</row>
    <row r="127" spans="1:6" s="23" customFormat="1" ht="15.75">
      <c r="A127" s="45"/>
      <c r="B127" s="29"/>
      <c r="C127" s="46"/>
      <c r="D127" s="16"/>
      <c r="E127" s="17"/>
      <c r="F127" s="18"/>
    </row>
    <row r="128" spans="1:22" s="23" customFormat="1" ht="15.75">
      <c r="A128" s="45"/>
      <c r="B128" s="29"/>
      <c r="C128" s="46"/>
      <c r="D128" s="30"/>
      <c r="E128" s="17"/>
      <c r="F128" s="18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</row>
    <row r="129" spans="1:6" s="23" customFormat="1" ht="15.75">
      <c r="A129" s="45"/>
      <c r="B129" s="29"/>
      <c r="C129" s="46"/>
      <c r="D129" s="30"/>
      <c r="E129" s="17"/>
      <c r="F129" s="18"/>
    </row>
    <row r="130" spans="1:22" s="23" customFormat="1" ht="15.75">
      <c r="A130" s="45"/>
      <c r="B130" s="29"/>
      <c r="C130" s="46"/>
      <c r="D130" s="30"/>
      <c r="E130" s="17"/>
      <c r="F130" s="18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</row>
    <row r="131" spans="1:21" s="23" customFormat="1" ht="15.75">
      <c r="A131" s="47"/>
      <c r="B131" s="27"/>
      <c r="C131" s="15"/>
      <c r="D131" s="30"/>
      <c r="E131" s="48"/>
      <c r="F131" s="61"/>
      <c r="G131" s="57"/>
      <c r="I131" s="57"/>
      <c r="K131" s="57"/>
      <c r="M131" s="57"/>
      <c r="O131" s="57"/>
      <c r="Q131" s="57"/>
      <c r="S131" s="57"/>
      <c r="U131" s="57"/>
    </row>
    <row r="132" spans="1:6" s="23" customFormat="1" ht="15.75">
      <c r="A132" s="47"/>
      <c r="B132" s="27"/>
      <c r="C132" s="15"/>
      <c r="D132" s="30"/>
      <c r="E132" s="48"/>
      <c r="F132" s="60"/>
    </row>
    <row r="133" spans="1:21" s="23" customFormat="1" ht="15.75">
      <c r="A133" s="47"/>
      <c r="B133" s="39"/>
      <c r="C133" s="15"/>
      <c r="D133" s="30"/>
      <c r="E133" s="48"/>
      <c r="F133" s="62"/>
      <c r="G133" s="28"/>
      <c r="I133" s="28"/>
      <c r="K133" s="28"/>
      <c r="M133" s="28"/>
      <c r="O133" s="28"/>
      <c r="Q133" s="28"/>
      <c r="S133" s="28"/>
      <c r="U133" s="28"/>
    </row>
    <row r="134" spans="1:6" s="23" customFormat="1" ht="15.75">
      <c r="A134" s="47"/>
      <c r="B134" s="27"/>
      <c r="C134" s="15"/>
      <c r="D134" s="30"/>
      <c r="E134" s="48"/>
      <c r="F134" s="60"/>
    </row>
    <row r="135" spans="1:6" s="23" customFormat="1" ht="15.75">
      <c r="A135" s="47"/>
      <c r="B135" s="27"/>
      <c r="C135" s="15"/>
      <c r="D135" s="30"/>
      <c r="E135" s="48"/>
      <c r="F135" s="60"/>
    </row>
    <row r="136" spans="1:22" s="23" customFormat="1" ht="15.75">
      <c r="A136" s="34"/>
      <c r="B136" s="31"/>
      <c r="C136" s="20"/>
      <c r="D136" s="21"/>
      <c r="E136" s="31"/>
      <c r="F136" s="31"/>
      <c r="V136" s="57"/>
    </row>
    <row r="137" spans="1:6" s="23" customFormat="1" ht="15.75">
      <c r="A137" s="44"/>
      <c r="B137" s="31"/>
      <c r="C137" s="20"/>
      <c r="D137" s="21"/>
      <c r="E137" s="31"/>
      <c r="F137" s="31"/>
    </row>
    <row r="138" spans="1:6" s="23" customFormat="1" ht="15.75">
      <c r="A138" s="21"/>
      <c r="B138" s="31"/>
      <c r="C138" s="20"/>
      <c r="D138" s="21"/>
      <c r="E138" s="31"/>
      <c r="F138" s="31"/>
    </row>
    <row r="139" spans="1:22" s="23" customFormat="1" ht="15.75">
      <c r="A139" s="45"/>
      <c r="B139" s="29"/>
      <c r="C139" s="46"/>
      <c r="D139" s="30"/>
      <c r="E139" s="17"/>
      <c r="F139" s="18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</row>
    <row r="140" spans="1:6" s="23" customFormat="1" ht="15.75">
      <c r="A140" s="47"/>
      <c r="B140" s="27"/>
      <c r="C140" s="15"/>
      <c r="D140" s="30"/>
      <c r="E140" s="48"/>
      <c r="F140" s="60"/>
    </row>
    <row r="141" spans="1:6" s="23" customFormat="1" ht="15.75">
      <c r="A141" s="47"/>
      <c r="B141" s="27"/>
      <c r="C141" s="15"/>
      <c r="D141" s="30"/>
      <c r="E141" s="48"/>
      <c r="F141" s="60"/>
    </row>
    <row r="142" spans="1:6" s="23" customFormat="1" ht="15.75">
      <c r="A142" s="47"/>
      <c r="B142" s="27"/>
      <c r="C142" s="15"/>
      <c r="D142" s="30"/>
      <c r="E142" s="48"/>
      <c r="F142" s="60"/>
    </row>
    <row r="143" spans="1:6" s="23" customFormat="1" ht="15.75">
      <c r="A143" s="34"/>
      <c r="B143" s="31"/>
      <c r="C143" s="20"/>
      <c r="D143" s="21"/>
      <c r="E143" s="31"/>
      <c r="F143" s="31"/>
    </row>
    <row r="144" spans="1:6" s="23" customFormat="1" ht="15.75">
      <c r="A144" s="44"/>
      <c r="B144" s="31"/>
      <c r="C144" s="20"/>
      <c r="D144" s="21"/>
      <c r="E144" s="31"/>
      <c r="F144" s="31"/>
    </row>
    <row r="145" spans="1:6" ht="15.75">
      <c r="A145" s="21"/>
      <c r="B145" s="31"/>
      <c r="C145" s="20"/>
      <c r="D145" s="21"/>
      <c r="E145" s="31"/>
      <c r="F145" s="31"/>
    </row>
    <row r="146" spans="1:22" ht="15.75">
      <c r="A146" s="45"/>
      <c r="B146" s="29"/>
      <c r="C146" s="46"/>
      <c r="D146" s="38"/>
      <c r="E146" s="17"/>
      <c r="F146" s="18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</row>
    <row r="147" spans="1:6" ht="15.75">
      <c r="A147" s="45"/>
      <c r="B147" s="29"/>
      <c r="C147" s="46"/>
      <c r="D147" s="38"/>
      <c r="E147" s="17"/>
      <c r="F147" s="18"/>
    </row>
    <row r="148" spans="1:22" ht="15.75">
      <c r="A148" s="45"/>
      <c r="B148" s="29"/>
      <c r="C148" s="46"/>
      <c r="D148" s="30"/>
      <c r="E148" s="17"/>
      <c r="F148" s="18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</row>
    <row r="149" spans="1:6" ht="15.75">
      <c r="A149" s="45"/>
      <c r="B149" s="29"/>
      <c r="C149" s="46"/>
      <c r="D149" s="30"/>
      <c r="E149" s="17"/>
      <c r="F149" s="18"/>
    </row>
    <row r="150" spans="1:22" ht="15.75">
      <c r="A150" s="35"/>
      <c r="B150" s="36"/>
      <c r="C150" s="37"/>
      <c r="D150" s="30"/>
      <c r="E150" s="17"/>
      <c r="F150" s="18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</row>
    <row r="151" spans="1:6" ht="15.75">
      <c r="A151" s="35"/>
      <c r="B151" s="36"/>
      <c r="C151" s="37"/>
      <c r="D151" s="30"/>
      <c r="E151" s="17"/>
      <c r="F151" s="18"/>
    </row>
    <row r="152" spans="1:22" ht="15.75">
      <c r="A152" s="35"/>
      <c r="B152" s="36"/>
      <c r="C152" s="37"/>
      <c r="D152" s="38"/>
      <c r="E152" s="17"/>
      <c r="F152" s="18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</row>
    <row r="153" spans="1:6" ht="15.75">
      <c r="A153" s="35"/>
      <c r="B153" s="36"/>
      <c r="C153" s="37"/>
      <c r="D153" s="38"/>
      <c r="E153" s="17"/>
      <c r="F153" s="18"/>
    </row>
    <row r="154" spans="1:22" ht="15.75">
      <c r="A154" s="35"/>
      <c r="B154" s="36"/>
      <c r="C154" s="37"/>
      <c r="D154" s="38"/>
      <c r="E154" s="17"/>
      <c r="F154" s="18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</row>
    <row r="155" spans="1:6" ht="15.75">
      <c r="A155" s="35"/>
      <c r="B155" s="36"/>
      <c r="C155" s="37"/>
      <c r="D155" s="38"/>
      <c r="E155" s="17"/>
      <c r="F155" s="18"/>
    </row>
    <row r="156" spans="1:22" ht="15.75">
      <c r="A156" s="35"/>
      <c r="B156" s="36"/>
      <c r="C156" s="37"/>
      <c r="D156" s="38"/>
      <c r="E156" s="17"/>
      <c r="F156" s="18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</row>
    <row r="157" spans="1:6" ht="15.75">
      <c r="A157" s="35"/>
      <c r="B157" s="36"/>
      <c r="C157" s="37"/>
      <c r="D157" s="38"/>
      <c r="E157" s="17"/>
      <c r="F157" s="18"/>
    </row>
    <row r="158" spans="1:22" ht="15.75">
      <c r="A158" s="35"/>
      <c r="B158" s="36"/>
      <c r="C158" s="37"/>
      <c r="D158" s="30"/>
      <c r="E158" s="17"/>
      <c r="F158" s="18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</row>
    <row r="159" spans="1:6" ht="15.75">
      <c r="A159" s="35"/>
      <c r="B159" s="36"/>
      <c r="C159" s="37"/>
      <c r="D159" s="30"/>
      <c r="E159" s="17"/>
      <c r="F159" s="18"/>
    </row>
    <row r="160" spans="1:22" ht="15.75">
      <c r="A160" s="35"/>
      <c r="B160" s="36"/>
      <c r="C160" s="37"/>
      <c r="D160" s="38"/>
      <c r="E160" s="17"/>
      <c r="F160" s="18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</row>
    <row r="161" spans="1:6" ht="15.75">
      <c r="A161" s="35"/>
      <c r="B161" s="36"/>
      <c r="C161" s="37"/>
      <c r="D161" s="38"/>
      <c r="E161" s="17"/>
      <c r="F161" s="18"/>
    </row>
    <row r="162" spans="1:22" ht="15.75">
      <c r="A162" s="35"/>
      <c r="B162" s="36"/>
      <c r="C162" s="37"/>
      <c r="D162" s="30"/>
      <c r="E162" s="17"/>
      <c r="F162" s="18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</row>
    <row r="163" spans="1:6" ht="15.75">
      <c r="A163" s="35"/>
      <c r="B163" s="36"/>
      <c r="C163" s="37"/>
      <c r="D163" s="30"/>
      <c r="E163" s="17"/>
      <c r="F163" s="18"/>
    </row>
    <row r="164" spans="1:22" ht="15.75">
      <c r="A164" s="35"/>
      <c r="B164" s="36"/>
      <c r="C164" s="37"/>
      <c r="D164" s="30"/>
      <c r="E164" s="17"/>
      <c r="F164" s="18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</row>
    <row r="165" spans="1:6" ht="15.75">
      <c r="A165" s="35"/>
      <c r="B165" s="36"/>
      <c r="C165" s="37"/>
      <c r="D165" s="30"/>
      <c r="E165" s="17"/>
      <c r="F165" s="18"/>
    </row>
    <row r="166" spans="1:22" ht="15.75">
      <c r="A166" s="35"/>
      <c r="B166" s="36"/>
      <c r="C166" s="37"/>
      <c r="D166" s="30"/>
      <c r="E166" s="17"/>
      <c r="F166" s="18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</row>
    <row r="167" spans="1:6" ht="15.75">
      <c r="A167" s="35"/>
      <c r="B167" s="36"/>
      <c r="C167" s="37"/>
      <c r="D167" s="30"/>
      <c r="E167" s="17"/>
      <c r="F167" s="18"/>
    </row>
    <row r="168" spans="1:22" ht="15.75">
      <c r="A168" s="35"/>
      <c r="B168" s="36"/>
      <c r="C168" s="37"/>
      <c r="D168" s="30"/>
      <c r="E168" s="17"/>
      <c r="F168" s="18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</row>
    <row r="169" spans="1:21" ht="15.75">
      <c r="A169" s="40"/>
      <c r="B169" s="39"/>
      <c r="C169" s="41"/>
      <c r="D169" s="42"/>
      <c r="E169" s="43"/>
      <c r="F169" s="57"/>
      <c r="G169" s="57"/>
      <c r="I169" s="57"/>
      <c r="K169" s="57"/>
      <c r="M169" s="57"/>
      <c r="O169" s="57"/>
      <c r="Q169" s="57"/>
      <c r="S169" s="57"/>
      <c r="U169" s="57"/>
    </row>
    <row r="170" spans="1:6" ht="15.75">
      <c r="A170" s="40"/>
      <c r="B170" s="39"/>
      <c r="C170" s="41"/>
      <c r="D170" s="42"/>
      <c r="E170" s="43"/>
      <c r="F170" s="58"/>
    </row>
    <row r="171" spans="1:21" ht="15.75">
      <c r="A171" s="40"/>
      <c r="B171" s="39"/>
      <c r="C171" s="41"/>
      <c r="D171" s="42"/>
      <c r="E171" s="43"/>
      <c r="F171" s="59"/>
      <c r="G171" s="28"/>
      <c r="I171" s="28"/>
      <c r="K171" s="28"/>
      <c r="M171" s="28"/>
      <c r="O171" s="28"/>
      <c r="Q171" s="28"/>
      <c r="S171" s="28"/>
      <c r="U171" s="28"/>
    </row>
    <row r="172" spans="1:6" ht="15.75">
      <c r="A172" s="40"/>
      <c r="B172" s="39"/>
      <c r="C172" s="41"/>
      <c r="D172" s="42"/>
      <c r="E172" s="43"/>
      <c r="F172" s="58"/>
    </row>
    <row r="173" spans="1:6" ht="15.75">
      <c r="A173" s="40"/>
      <c r="B173" s="39"/>
      <c r="C173" s="41"/>
      <c r="D173" s="42"/>
      <c r="E173" s="43"/>
      <c r="F173" s="58"/>
    </row>
    <row r="174" spans="1:6" ht="15.75">
      <c r="A174" s="34"/>
      <c r="B174" s="31"/>
      <c r="C174" s="20"/>
      <c r="D174" s="21"/>
      <c r="E174" s="31"/>
      <c r="F174" s="31"/>
    </row>
    <row r="175" spans="1:6" ht="15.75">
      <c r="A175" s="44"/>
      <c r="B175" s="31"/>
      <c r="C175" s="20"/>
      <c r="D175" s="21"/>
      <c r="E175" s="31"/>
      <c r="F175" s="31"/>
    </row>
    <row r="176" spans="1:6" ht="15.75">
      <c r="A176" s="21"/>
      <c r="B176" s="31"/>
      <c r="C176" s="20"/>
      <c r="D176" s="21"/>
      <c r="E176" s="31"/>
      <c r="F176" s="31"/>
    </row>
    <row r="177" spans="1:22" ht="15.75">
      <c r="A177" s="49"/>
      <c r="B177" s="50"/>
      <c r="C177" s="51"/>
      <c r="D177" s="38"/>
      <c r="E177" s="17"/>
      <c r="F177" s="18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</row>
    <row r="178" spans="1:6" ht="15.75">
      <c r="A178" s="49"/>
      <c r="B178" s="50"/>
      <c r="C178" s="51"/>
      <c r="D178" s="38"/>
      <c r="E178" s="17"/>
      <c r="F178" s="18"/>
    </row>
    <row r="179" spans="1:22" ht="15.75">
      <c r="A179" s="49"/>
      <c r="B179" s="50"/>
      <c r="C179" s="51"/>
      <c r="D179" s="38"/>
      <c r="E179" s="17"/>
      <c r="F179" s="18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</row>
    <row r="180" spans="1:6" ht="15.75">
      <c r="A180" s="49"/>
      <c r="B180" s="50"/>
      <c r="C180" s="51"/>
      <c r="D180" s="38"/>
      <c r="E180" s="17"/>
      <c r="F180" s="18"/>
    </row>
    <row r="181" spans="1:22" ht="15.75">
      <c r="A181" s="49"/>
      <c r="B181" s="50"/>
      <c r="C181" s="51"/>
      <c r="D181" s="30"/>
      <c r="E181" s="17"/>
      <c r="F181" s="18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</row>
    <row r="182" spans="1:6" ht="15.75">
      <c r="A182" s="49"/>
      <c r="B182" s="50"/>
      <c r="C182" s="51"/>
      <c r="D182" s="30"/>
      <c r="E182" s="17"/>
      <c r="F182" s="18"/>
    </row>
    <row r="183" spans="1:22" ht="15.75">
      <c r="A183" s="49"/>
      <c r="B183" s="50"/>
      <c r="C183" s="51"/>
      <c r="D183" s="52"/>
      <c r="E183" s="17"/>
      <c r="F183" s="18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</row>
    <row r="184" spans="1:6" ht="15.75">
      <c r="A184" s="49"/>
      <c r="B184" s="50"/>
      <c r="C184" s="51"/>
      <c r="D184" s="52"/>
      <c r="E184" s="17"/>
      <c r="F184" s="18"/>
    </row>
    <row r="185" spans="1:22" ht="15.75">
      <c r="A185" s="49"/>
      <c r="B185" s="50"/>
      <c r="C185" s="51"/>
      <c r="D185" s="52"/>
      <c r="E185" s="17"/>
      <c r="F185" s="18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</row>
    <row r="186" spans="1:6" ht="15.75">
      <c r="A186" s="49"/>
      <c r="B186" s="50"/>
      <c r="C186" s="51"/>
      <c r="D186" s="52"/>
      <c r="E186" s="17"/>
      <c r="F186" s="18"/>
    </row>
    <row r="187" spans="1:22" ht="15.75">
      <c r="A187" s="49"/>
      <c r="B187" s="50"/>
      <c r="C187" s="51"/>
      <c r="D187" s="52"/>
      <c r="E187" s="17"/>
      <c r="F187" s="18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</row>
    <row r="188" spans="1:6" ht="15.75">
      <c r="A188" s="49"/>
      <c r="B188" s="50"/>
      <c r="C188" s="51"/>
      <c r="D188" s="52"/>
      <c r="E188" s="17"/>
      <c r="F188" s="18"/>
    </row>
    <row r="189" spans="1:22" ht="15.75">
      <c r="A189" s="49"/>
      <c r="B189" s="50"/>
      <c r="C189" s="51"/>
      <c r="D189" s="52"/>
      <c r="E189" s="17"/>
      <c r="F189" s="18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</row>
    <row r="190" spans="1:6" ht="15.75">
      <c r="A190" s="49"/>
      <c r="B190" s="50"/>
      <c r="C190" s="51"/>
      <c r="D190" s="52"/>
      <c r="E190" s="17"/>
      <c r="F190" s="18"/>
    </row>
    <row r="191" spans="1:22" ht="15.75">
      <c r="A191" s="49"/>
      <c r="B191" s="50"/>
      <c r="C191" s="51"/>
      <c r="D191" s="52"/>
      <c r="E191" s="17"/>
      <c r="F191" s="18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</row>
    <row r="192" spans="1:6" ht="15.75">
      <c r="A192" s="49"/>
      <c r="B192" s="50"/>
      <c r="C192" s="51"/>
      <c r="D192" s="52"/>
      <c r="E192" s="17"/>
      <c r="F192" s="18"/>
    </row>
    <row r="193" spans="1:22" ht="15.75">
      <c r="A193" s="49"/>
      <c r="B193" s="50"/>
      <c r="C193" s="51"/>
      <c r="D193" s="30"/>
      <c r="E193" s="17"/>
      <c r="F193" s="18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</row>
    <row r="194" spans="1:6" ht="15.75">
      <c r="A194" s="49"/>
      <c r="B194" s="50"/>
      <c r="C194" s="51"/>
      <c r="D194" s="30"/>
      <c r="E194" s="17"/>
      <c r="F194" s="18"/>
    </row>
    <row r="195" spans="1:22" ht="15.75">
      <c r="A195" s="49"/>
      <c r="B195" s="50"/>
      <c r="C195" s="51"/>
      <c r="D195" s="30"/>
      <c r="E195" s="17"/>
      <c r="F195" s="18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</row>
    <row r="196" spans="1:6" ht="15.75">
      <c r="A196" s="49"/>
      <c r="B196" s="50"/>
      <c r="C196" s="51"/>
      <c r="D196" s="30"/>
      <c r="E196" s="17"/>
      <c r="F196" s="18"/>
    </row>
    <row r="197" spans="1:22" ht="15.75">
      <c r="A197" s="49"/>
      <c r="B197" s="50"/>
      <c r="C197" s="51"/>
      <c r="D197" s="52"/>
      <c r="E197" s="17"/>
      <c r="F197" s="18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</row>
    <row r="198" spans="1:6" ht="15.75">
      <c r="A198" s="49"/>
      <c r="B198" s="50"/>
      <c r="C198" s="51"/>
      <c r="D198" s="52"/>
      <c r="E198" s="17"/>
      <c r="F198" s="18"/>
    </row>
    <row r="199" spans="1:22" ht="15.75">
      <c r="A199" s="49"/>
      <c r="B199" s="50"/>
      <c r="C199" s="51"/>
      <c r="D199" s="52"/>
      <c r="E199" s="17"/>
      <c r="F199" s="18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</row>
    <row r="200" spans="1:6" ht="15.75">
      <c r="A200" s="49"/>
      <c r="B200" s="50"/>
      <c r="C200" s="51"/>
      <c r="D200" s="52"/>
      <c r="E200" s="17"/>
      <c r="F200" s="18"/>
    </row>
    <row r="201" spans="1:22" ht="15.75">
      <c r="A201" s="53"/>
      <c r="B201" s="54"/>
      <c r="C201" s="55"/>
      <c r="D201" s="56"/>
      <c r="E201" s="17"/>
      <c r="F201" s="18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</row>
    <row r="202" spans="1:6" ht="15.75">
      <c r="A202" s="53"/>
      <c r="B202" s="54"/>
      <c r="C202" s="55"/>
      <c r="D202" s="56"/>
      <c r="E202" s="17"/>
      <c r="F202" s="18"/>
    </row>
    <row r="203" spans="1:22" ht="15.75">
      <c r="A203" s="49"/>
      <c r="B203" s="50"/>
      <c r="C203" s="51"/>
      <c r="D203" s="30"/>
      <c r="E203" s="17"/>
      <c r="F203" s="18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</row>
    <row r="204" spans="1:6" ht="15.75">
      <c r="A204" s="49"/>
      <c r="B204" s="50"/>
      <c r="C204" s="51"/>
      <c r="D204" s="30"/>
      <c r="E204" s="17"/>
      <c r="F204" s="18"/>
    </row>
    <row r="205" spans="1:22" ht="15.75">
      <c r="A205" s="49"/>
      <c r="B205" s="50"/>
      <c r="C205" s="51"/>
      <c r="D205" s="30"/>
      <c r="E205" s="17"/>
      <c r="F205" s="18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</row>
    <row r="206" spans="1:6" ht="15.75">
      <c r="A206" s="49"/>
      <c r="B206" s="50"/>
      <c r="C206" s="51"/>
      <c r="D206" s="30"/>
      <c r="E206" s="17"/>
      <c r="F206" s="18"/>
    </row>
    <row r="207" spans="1:22" ht="15.75">
      <c r="A207" s="49"/>
      <c r="B207" s="50"/>
      <c r="C207" s="51"/>
      <c r="D207" s="30"/>
      <c r="E207" s="17"/>
      <c r="F207" s="18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</row>
    <row r="208" spans="1:6" ht="15.75">
      <c r="A208" s="49"/>
      <c r="B208" s="50"/>
      <c r="C208" s="51"/>
      <c r="D208" s="30"/>
      <c r="E208" s="17"/>
      <c r="F208" s="18"/>
    </row>
    <row r="209" spans="1:22" ht="15.75">
      <c r="A209" s="49"/>
      <c r="B209" s="50"/>
      <c r="C209" s="51"/>
      <c r="D209" s="30"/>
      <c r="E209" s="17"/>
      <c r="F209" s="18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</row>
    <row r="210" spans="1:6" ht="15.75">
      <c r="A210" s="49"/>
      <c r="B210" s="50"/>
      <c r="C210" s="51"/>
      <c r="D210" s="30"/>
      <c r="E210" s="17"/>
      <c r="F210" s="18"/>
    </row>
    <row r="211" spans="1:22" ht="15.75">
      <c r="A211" s="49"/>
      <c r="B211" s="50"/>
      <c r="C211" s="51"/>
      <c r="D211" s="52"/>
      <c r="E211" s="17"/>
      <c r="F211" s="18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</row>
    <row r="212" spans="1:6" ht="15.75">
      <c r="A212" s="49"/>
      <c r="B212" s="50"/>
      <c r="C212" s="51"/>
      <c r="D212" s="52"/>
      <c r="E212" s="17"/>
      <c r="F212" s="18"/>
    </row>
    <row r="213" spans="1:22" ht="15.75">
      <c r="A213" s="53"/>
      <c r="B213" s="54"/>
      <c r="C213" s="55"/>
      <c r="D213" s="30"/>
      <c r="E213" s="17"/>
      <c r="F213" s="18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</row>
    <row r="214" spans="1:6" ht="15.75">
      <c r="A214" s="53"/>
      <c r="B214" s="54"/>
      <c r="C214" s="55"/>
      <c r="D214" s="30"/>
      <c r="E214" s="17"/>
      <c r="F214" s="18"/>
    </row>
    <row r="215" spans="1:22" ht="15.75">
      <c r="A215" s="53"/>
      <c r="B215" s="54"/>
      <c r="C215" s="55"/>
      <c r="D215" s="30"/>
      <c r="E215" s="17"/>
      <c r="F215" s="18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</row>
    <row r="216" spans="1:6" ht="15.75">
      <c r="A216" s="53"/>
      <c r="B216" s="54"/>
      <c r="C216" s="55"/>
      <c r="D216" s="30"/>
      <c r="E216" s="17"/>
      <c r="F216" s="18"/>
    </row>
    <row r="217" spans="1:22" ht="15.75">
      <c r="A217" s="49"/>
      <c r="B217" s="50"/>
      <c r="C217" s="51"/>
      <c r="D217" s="52"/>
      <c r="E217" s="17"/>
      <c r="F217" s="18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</row>
    <row r="218" spans="1:6" ht="15.75">
      <c r="A218" s="49"/>
      <c r="B218" s="50"/>
      <c r="C218" s="51"/>
      <c r="D218" s="52"/>
      <c r="E218" s="17"/>
      <c r="F218" s="18"/>
    </row>
    <row r="219" spans="1:22" ht="15.75">
      <c r="A219" s="49"/>
      <c r="B219" s="50"/>
      <c r="C219" s="51"/>
      <c r="D219" s="30"/>
      <c r="E219" s="17"/>
      <c r="F219" s="18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</row>
    <row r="220" spans="1:6" ht="15.75">
      <c r="A220" s="49"/>
      <c r="B220" s="50"/>
      <c r="C220" s="51"/>
      <c r="D220" s="30"/>
      <c r="E220" s="17"/>
      <c r="F220" s="18"/>
    </row>
    <row r="221" spans="1:6" ht="15.75">
      <c r="A221" s="49"/>
      <c r="B221" s="50"/>
      <c r="C221" s="51"/>
      <c r="D221" s="30"/>
      <c r="E221" s="17"/>
      <c r="F221" s="18"/>
    </row>
    <row r="222" spans="1:22" ht="15.75">
      <c r="A222" s="49"/>
      <c r="B222" s="50"/>
      <c r="C222" s="51"/>
      <c r="D222" s="30"/>
      <c r="E222" s="17"/>
      <c r="F222" s="18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</row>
    <row r="223" spans="1:6" ht="15.75">
      <c r="A223" s="49"/>
      <c r="B223" s="50"/>
      <c r="C223" s="51"/>
      <c r="D223" s="30"/>
      <c r="E223" s="17"/>
      <c r="F223" s="18"/>
    </row>
    <row r="224" spans="1:22" ht="15.75">
      <c r="A224" s="53"/>
      <c r="B224" s="54"/>
      <c r="C224" s="55"/>
      <c r="D224" s="30"/>
      <c r="E224" s="17"/>
      <c r="F224" s="18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</row>
    <row r="225" spans="1:6" ht="15.75">
      <c r="A225" s="53"/>
      <c r="B225" s="54"/>
      <c r="C225" s="55"/>
      <c r="D225" s="30"/>
      <c r="E225" s="17"/>
      <c r="F225" s="18"/>
    </row>
    <row r="226" spans="1:22" ht="15.75">
      <c r="A226" s="49"/>
      <c r="B226" s="50"/>
      <c r="C226" s="51"/>
      <c r="D226" s="30"/>
      <c r="E226" s="17"/>
      <c r="F226" s="18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</row>
    <row r="227" spans="1:6" ht="15.75">
      <c r="A227" s="49"/>
      <c r="B227" s="50"/>
      <c r="C227" s="51"/>
      <c r="D227" s="30"/>
      <c r="E227" s="17"/>
      <c r="F227" s="18"/>
    </row>
    <row r="228" spans="1:22" ht="15.75">
      <c r="A228" s="49"/>
      <c r="B228" s="50"/>
      <c r="C228" s="51"/>
      <c r="D228" s="30"/>
      <c r="E228" s="17"/>
      <c r="F228" s="18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</row>
    <row r="229" spans="1:6" ht="15.75">
      <c r="A229" s="49"/>
      <c r="B229" s="50"/>
      <c r="C229" s="51"/>
      <c r="D229" s="30"/>
      <c r="E229" s="17"/>
      <c r="F229" s="18"/>
    </row>
    <row r="230" spans="1:22" ht="15.75">
      <c r="A230" s="53"/>
      <c r="B230" s="54"/>
      <c r="C230" s="55"/>
      <c r="D230" s="56"/>
      <c r="E230" s="17"/>
      <c r="F230" s="18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</row>
    <row r="231" spans="1:6" ht="15.75">
      <c r="A231" s="53"/>
      <c r="B231" s="54"/>
      <c r="C231" s="55"/>
      <c r="D231" s="56"/>
      <c r="E231" s="17"/>
      <c r="F231" s="18"/>
    </row>
    <row r="232" spans="1:22" ht="15.75">
      <c r="A232" s="49"/>
      <c r="B232" s="50"/>
      <c r="C232" s="51"/>
      <c r="D232" s="30"/>
      <c r="E232" s="17"/>
      <c r="F232" s="18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</row>
    <row r="233" spans="1:6" ht="15.75">
      <c r="A233" s="49"/>
      <c r="B233" s="50"/>
      <c r="C233" s="51"/>
      <c r="D233" s="30"/>
      <c r="E233" s="17"/>
      <c r="F233" s="18"/>
    </row>
    <row r="234" spans="1:22" ht="15.75">
      <c r="A234" s="49"/>
      <c r="B234" s="50"/>
      <c r="C234" s="51"/>
      <c r="D234" s="30"/>
      <c r="E234" s="17"/>
      <c r="F234" s="18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</row>
    <row r="235" spans="1:21" ht="15.75">
      <c r="A235" s="23"/>
      <c r="B235" s="23"/>
      <c r="C235" s="63"/>
      <c r="D235" s="53"/>
      <c r="E235" s="28"/>
      <c r="F235" s="64"/>
      <c r="G235" s="57"/>
      <c r="I235" s="57"/>
      <c r="K235" s="57"/>
      <c r="M235" s="57"/>
      <c r="O235" s="57"/>
      <c r="Q235" s="57"/>
      <c r="S235" s="57"/>
      <c r="U235" s="57"/>
    </row>
    <row r="236" spans="1:6" ht="15.75">
      <c r="A236" s="23"/>
      <c r="B236" s="23"/>
      <c r="C236" s="63"/>
      <c r="D236" s="53"/>
      <c r="E236" s="28"/>
      <c r="F236" s="23"/>
    </row>
    <row r="237" spans="1:21" ht="15.75">
      <c r="A237" s="23"/>
      <c r="B237" s="39"/>
      <c r="C237" s="63"/>
      <c r="D237" s="53"/>
      <c r="E237" s="28"/>
      <c r="F237" s="24"/>
      <c r="G237" s="28"/>
      <c r="I237" s="28"/>
      <c r="K237" s="28"/>
      <c r="M237" s="28"/>
      <c r="O237" s="28"/>
      <c r="Q237" s="28"/>
      <c r="S237" s="28"/>
      <c r="U237" s="28"/>
    </row>
    <row r="238" spans="1:21" ht="15.75">
      <c r="A238" s="23"/>
      <c r="B238" s="23"/>
      <c r="C238" s="63"/>
      <c r="D238" s="23"/>
      <c r="E238" s="28"/>
      <c r="F238" s="64"/>
      <c r="G238" s="57"/>
      <c r="I238" s="57"/>
      <c r="K238" s="57"/>
      <c r="M238" s="57"/>
      <c r="O238" s="57"/>
      <c r="Q238" s="57"/>
      <c r="S238" s="57"/>
      <c r="U238" s="57"/>
    </row>
    <row r="239" spans="1:6" ht="15.75">
      <c r="A239" s="23"/>
      <c r="B239" s="23"/>
      <c r="C239" s="23"/>
      <c r="D239" s="23"/>
      <c r="E239" s="28"/>
      <c r="F239" s="23"/>
    </row>
    <row r="240" spans="1:21" ht="15.75">
      <c r="A240" s="23"/>
      <c r="B240" s="23"/>
      <c r="C240" s="23"/>
      <c r="D240" s="23"/>
      <c r="E240" s="28"/>
      <c r="F240" s="24"/>
      <c r="G240" s="28"/>
      <c r="I240" s="28"/>
      <c r="K240" s="28"/>
      <c r="M240" s="28"/>
      <c r="O240" s="28"/>
      <c r="Q240" s="28"/>
      <c r="S240" s="28"/>
      <c r="U240" s="28"/>
    </row>
  </sheetData>
  <sheetProtection/>
  <mergeCells count="4">
    <mergeCell ref="E10:F10"/>
    <mergeCell ref="E11:F11"/>
    <mergeCell ref="E12:F12"/>
    <mergeCell ref="E13:F13"/>
  </mergeCells>
  <printOptions horizontalCentered="1"/>
  <pageMargins left="0.3" right="0.3" top="0.75" bottom="0.5" header="0.35" footer="0"/>
  <pageSetup horizontalDpi="600" verticalDpi="600" orientation="landscape" scale="50" r:id="rId1"/>
  <headerFooter alignWithMargins="0">
    <oddHeader>&amp;R&amp;16PAGE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2012-08-22T19:07:16Z</cp:lastPrinted>
  <dcterms:created xsi:type="dcterms:W3CDTF">2000-03-01T21:43:43Z</dcterms:created>
  <dcterms:modified xsi:type="dcterms:W3CDTF">2012-08-22T19:08:19Z</dcterms:modified>
  <cp:category/>
  <cp:version/>
  <cp:contentType/>
  <cp:contentStatus/>
</cp:coreProperties>
</file>