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'A'!$A$1:$H$216</definedName>
    <definedName name="_xlnm.Print_Titles" localSheetId="0">'A'!$1:$16</definedName>
    <definedName name="TEST">'A'!$A$1:$H$16</definedName>
  </definedNames>
  <calcPr fullCalcOnLoad="1"/>
</workbook>
</file>

<file path=xl/sharedStrings.xml><?xml version="1.0" encoding="utf-8"?>
<sst xmlns="http://schemas.openxmlformats.org/spreadsheetml/2006/main" count="227" uniqueCount="126">
  <si>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</si>
  <si>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</si>
  <si>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</si>
  <si>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</si>
  <si>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</si>
  <si>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</si>
  <si>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</si>
  <si>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</si>
  <si>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</si>
  <si>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</si>
  <si>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</si>
  <si>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</si>
  <si>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</si>
  <si>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</si>
  <si>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</si>
  <si>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</si>
  <si>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BID OPENING:    MARCH 1, 2013</t>
  </si>
  <si>
    <t>UNIVERSITY RELIEF STORM SEWER - PHASE 4</t>
  </si>
  <si>
    <t>ACCOUNT NO. CS53-58250-810355-00-53W1399</t>
  </si>
  <si>
    <t>ACCOUNT NO. CS53-58270-810355-00-53W1399</t>
  </si>
  <si>
    <t>ACCOUNT NO. ESTM-58270-810514-00-53W1399</t>
  </si>
  <si>
    <t>ACCOUNT NO. EW01-58273-810455-00-53W1399</t>
  </si>
  <si>
    <t>ACCOUNT NO. CS53-58545-810355-00-53W1399</t>
  </si>
  <si>
    <t>CONTRACT NO. 7009</t>
  </si>
  <si>
    <t>=====================================</t>
  </si>
  <si>
    <t>EXCAVATION CUT</t>
  </si>
  <si>
    <t>C.Y.</t>
  </si>
  <si>
    <t>BREAKER RUN</t>
  </si>
  <si>
    <t>TON</t>
  </si>
  <si>
    <t>SAWCUT CONCRETE FULL DEPTH</t>
  </si>
  <si>
    <t>L.F.</t>
  </si>
  <si>
    <t>SAWCUT BITUMINOUS PAVEMENT</t>
  </si>
  <si>
    <t>REMOVE CONCRETE PAVEMENT</t>
  </si>
  <si>
    <t>S.Y.</t>
  </si>
  <si>
    <t xml:space="preserve">CRUSHED AGGREGATE BASE COURSE, GRADATION 2 OR 3 </t>
  </si>
  <si>
    <t>HMA PAVEMENT, TYPE  E-1</t>
  </si>
  <si>
    <t>HMA PAVEMENT, TYPE  E-3</t>
  </si>
  <si>
    <t>TACK COAT</t>
  </si>
  <si>
    <t>GAL</t>
  </si>
  <si>
    <t>PULVERIZE AND SHAPE</t>
  </si>
  <si>
    <t>ADJUST VALVE CASTING METHOD #1</t>
  </si>
  <si>
    <t>EACH</t>
  </si>
  <si>
    <t xml:space="preserve">REMOVE AND REPLACE CURB AND GUTTER (MACHINE) </t>
  </si>
  <si>
    <t xml:space="preserve"> REMOVE AND REPLACE CURB AND GUTTER, HAND PLACED - RESURFACING</t>
  </si>
  <si>
    <t>REMOVE &amp; REPLACE 7" THICK SIDEWALK AND DRIVEWAY - RESURFACING</t>
  </si>
  <si>
    <t>S.F.</t>
  </si>
  <si>
    <t>PAVEMENT MARKING EPOXY, LINE 4,-INCH</t>
  </si>
  <si>
    <t>PAVEMENT MARKING EPOXY, DOUBLE LINE, 4-INCH</t>
  </si>
  <si>
    <t>PAVEMENT MARKING EPOXY, LINE, 6-INCH</t>
  </si>
  <si>
    <t>PAVEMENT MARKING EPOXY, LINE, 8-INCH</t>
  </si>
  <si>
    <t>PAVEMENT MARKING EPOXY, STOP LINE, 24-INCH</t>
  </si>
  <si>
    <t>PAVEMENT MARKING EPOXY, SYMBOL, BIKE LANE</t>
  </si>
  <si>
    <t>PAVEMENT MARKING EPOXY, SYMBOL, LEFT ARROW</t>
  </si>
  <si>
    <t>PAVEMENT MARKING EPOXY, SYMBOL, RIGHT ARROW</t>
  </si>
  <si>
    <t>PAVEMENT MARKING EPOXY, WORD, ONLY</t>
  </si>
  <si>
    <t>=</t>
  </si>
  <si>
    <t>SUBTOTALS</t>
  </si>
  <si>
    <t>======================================</t>
  </si>
  <si>
    <t>CLEAR STONE</t>
  </si>
  <si>
    <t>CONSTRUCTION ENTRANCE</t>
  </si>
  <si>
    <t>STREET SWEEPING</t>
  </si>
  <si>
    <t>LUMP
SUM</t>
  </si>
  <si>
    <t>SILT FENCE COMPLETE(UNDISTRIBUTED)</t>
  </si>
  <si>
    <t>INLET PROTECTION TYPE D HYBRID-PROVIDE &amp; INSTALL</t>
  </si>
  <si>
    <t>INLET PROTECTION TYPE D HYBRID-MAINTAIN</t>
  </si>
  <si>
    <t>INLET PROTECTION TYPE D HYBRID-REMOVE</t>
  </si>
  <si>
    <t>12 INCH RCP STORM SEWER PIPE</t>
  </si>
  <si>
    <t>TYPE "H" INLET</t>
  </si>
  <si>
    <t>TRAFFIC CONTROL SIGN - PORTABLE CHANGEABLE MESSAGE</t>
  </si>
  <si>
    <t>DAYS</t>
  </si>
  <si>
    <t>MOBILIZATION</t>
  </si>
  <si>
    <t>CLEARING</t>
  </si>
  <si>
    <t>I.D.</t>
  </si>
  <si>
    <t>GRUBBING</t>
  </si>
  <si>
    <t>REMOVE CATCHBASIN</t>
  </si>
  <si>
    <t>REMOVE INLET</t>
  </si>
  <si>
    <t>PIPE PLUG
(UNDISTRIBUTED)</t>
  </si>
  <si>
    <t>FULL WIDTH GRINDING (2")</t>
  </si>
  <si>
    <t>REMOVE AND REPLACE 5 INCH CONCRETE SIDEWALK - RESURFACING</t>
  </si>
  <si>
    <t>SELECT BACKFILL FOR STORM SEWER</t>
  </si>
  <si>
    <t>T.F.</t>
  </si>
  <si>
    <t>15 INCH RCP STORM SEWR PIPE 
(UNDISTRIBUTED)</t>
  </si>
  <si>
    <t>18 INCH RCP STORM SEWER</t>
  </si>
  <si>
    <t>3'X3' STORM SAS</t>
  </si>
  <si>
    <t>3'X6' STORM STRUCTURE
(UNDISTRIBUTED)</t>
  </si>
  <si>
    <t>STORM SEWER TAP
(UNDISTRIBUTED)</t>
  </si>
  <si>
    <t>UTILITY LINE OPENING (ULO)</t>
  </si>
  <si>
    <t>UMBRELLA INSURANCE COVERAGE</t>
  </si>
  <si>
    <t>FURNISH AND INSTALL 96-INCH I.D. STORM SEWER PIPE</t>
  </si>
  <si>
    <t>WALNUT STREET LAUNCHING PIT</t>
  </si>
  <si>
    <t>CAMPUS DRIVE RECEIVING PIT</t>
  </si>
  <si>
    <t>HIGHLAND AVENUE RECEIVING PIT</t>
  </si>
  <si>
    <t>OPENING OF WALNUT STREET FOR CRAZYLEGS ROAD RACE</t>
  </si>
  <si>
    <t>WALNUT STREET STORM STRUCTURE (S-2)</t>
  </si>
  <si>
    <t>HIGHLAND AVENUE STORM STRUCTURE (S-3)</t>
  </si>
  <si>
    <t>STORM SEWER TAP AT CAMPUS DRIVE (S-1)</t>
  </si>
  <si>
    <t>STORM SEWER TAP AT STRUCTURE SS 4151-079 (S-4)</t>
  </si>
  <si>
    <t>OBSTRUCTIONS GREATER THAN 2 FEET IN DIAMETER (UNDISTRIBUTED)</t>
  </si>
  <si>
    <t>12-INCH WATER MAIN RELOCATION</t>
  </si>
  <si>
    <t>REINFORCED CONCRETE FIELD BEND</t>
  </si>
  <si>
    <t>CRACK AND DAMAGE SURVEY</t>
  </si>
  <si>
    <t>HAULING CONTAMINATED SOIL</t>
  </si>
  <si>
    <t>REMOVE 96" STORM PLUG</t>
  </si>
  <si>
    <t xml:space="preserve">FURNISH AND INSTALL 6 INCH PIPE &amp; FITTINGS </t>
  </si>
  <si>
    <t xml:space="preserve">CUT-IN CONNECTION </t>
  </si>
  <si>
    <t xml:space="preserve">FURNISH AND INSTALL HYDRANT </t>
  </si>
  <si>
    <t xml:space="preserve">SELECT FILL - SAND FOR WATER </t>
  </si>
  <si>
    <t xml:space="preserve">CUT OFF EXISTING WATER MAIN </t>
  </si>
  <si>
    <t xml:space="preserve">ABANDON WATER VALVE BOX </t>
  </si>
  <si>
    <t xml:space="preserve">ABANDON HYDRANT </t>
  </si>
  <si>
    <t>FURNISH AND INSTALL 6 INCH VALVE</t>
  </si>
  <si>
    <t>REPLACE COPPER SERVICE LATERAL</t>
  </si>
  <si>
    <t>ABANDON EXISTING CURB BOX</t>
  </si>
  <si>
    <t>====================================</t>
  </si>
  <si>
    <t xml:space="preserve">FURNISH &amp; INSTALL 3 INCH PVC (SCHEDULE 80) CONDUIT </t>
  </si>
  <si>
    <t>FURNISH &amp; INSTALL 2 INCH PVC (SCHEDULE 80) CONDUIT</t>
  </si>
  <si>
    <t>GOPHER RACEWAY FOR ELECTRICAL CONDUIT OR CABLE-IN-DUCT</t>
  </si>
  <si>
    <t>REMOVE ELECTRICAL HANDHOLE</t>
  </si>
  <si>
    <t>ELECTRICAL TRENCH</t>
  </si>
  <si>
    <t>CONSTRUCT ELECTRICAL HANDHOLE TYPE 1</t>
  </si>
  <si>
    <t>CONSTRUCT ELECTRICAL HANDHOLE TYPE 5</t>
  </si>
  <si>
    <t>CONTRACT TOTALS</t>
  </si>
  <si>
    <t>SUPER EXCAVATORS, INC.</t>
  </si>
  <si>
    <t>S.J. LOUIS</t>
  </si>
  <si>
    <t>CONSTRUCTION,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</si>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</sst>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4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4" fillId="0" borderId="0" xfId="56" applyFont="1" applyBorder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44" fontId="40" fillId="0" borderId="0" xfId="44" applyFont="1" applyFill="1" applyBorder="1" applyAlignment="1" applyProtection="1">
      <alignment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62" applyNumberFormat="1" applyFont="1" applyFill="1" applyBorder="1" applyAlignment="1" applyProtection="1">
      <alignment horizontal="fill"/>
      <protection/>
    </xf>
    <xf numFmtId="44" fontId="4" fillId="0" borderId="0" xfId="62" applyNumberFormat="1" applyFont="1" applyFill="1" applyBorder="1" applyAlignment="1" applyProtection="1">
      <alignment/>
      <protection/>
    </xf>
    <xf numFmtId="7" fontId="4" fillId="0" borderId="0" xfId="62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fill" vertical="center"/>
      <protection locked="0"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otal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="75" zoomScaleNormal="75" workbookViewId="0" topLeftCell="A1">
      <selection activeCell="A194" sqref="A194:IV194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0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27" t="s">
        <v>17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29" t="s">
        <v>18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30" t="s">
        <v>19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30" t="s">
        <v>20</v>
      </c>
      <c r="B4" s="1"/>
      <c r="C4" s="1"/>
      <c r="D4" s="1"/>
      <c r="E4" s="2"/>
      <c r="F4" s="1"/>
      <c r="G4" s="1"/>
      <c r="H4" s="1"/>
    </row>
    <row r="5" spans="1:8" s="3" customFormat="1" ht="15" customHeight="1">
      <c r="A5" s="30" t="s">
        <v>21</v>
      </c>
      <c r="B5" s="1"/>
      <c r="C5" s="1"/>
      <c r="D5" s="1"/>
      <c r="E5" s="2"/>
      <c r="F5" s="1"/>
      <c r="G5" s="1"/>
      <c r="H5" s="1"/>
    </row>
    <row r="6" spans="1:8" s="3" customFormat="1" ht="15" customHeight="1">
      <c r="A6" s="30" t="s">
        <v>22</v>
      </c>
      <c r="B6" s="1"/>
      <c r="C6" s="1"/>
      <c r="D6" s="1"/>
      <c r="E6" s="2"/>
      <c r="F6" s="1"/>
      <c r="G6" s="1"/>
      <c r="H6" s="1"/>
    </row>
    <row r="7" spans="1:8" s="3" customFormat="1" ht="15" customHeight="1">
      <c r="A7" s="27" t="s">
        <v>23</v>
      </c>
      <c r="B7" s="1"/>
      <c r="C7" s="1"/>
      <c r="D7" s="1"/>
      <c r="E7" s="2"/>
      <c r="F7" s="1"/>
      <c r="G7" s="1"/>
      <c r="H7" s="1"/>
    </row>
    <row r="8" spans="1:8" ht="15" customHeight="1">
      <c r="A8" s="4" t="s">
        <v>16</v>
      </c>
      <c r="B8" s="4"/>
      <c r="C8" s="5"/>
      <c r="D8" s="5"/>
      <c r="E8" s="6"/>
      <c r="F8" s="5"/>
      <c r="G8" s="5"/>
      <c r="H8" s="5"/>
    </row>
    <row r="9" spans="1:8" ht="21.75" customHeight="1">
      <c r="A9" s="4"/>
      <c r="B9" s="4"/>
      <c r="C9" s="4"/>
      <c r="D9" s="4"/>
      <c r="E9" s="56"/>
      <c r="F9" s="56"/>
      <c r="G9" s="9"/>
      <c r="H9" s="10"/>
    </row>
    <row r="10" spans="1:8" ht="21.75" customHeight="1">
      <c r="A10" s="4"/>
      <c r="B10" s="4"/>
      <c r="C10" s="4"/>
      <c r="D10" s="4"/>
      <c r="E10" s="56"/>
      <c r="F10" s="56"/>
      <c r="G10" s="9" t="s">
        <v>123</v>
      </c>
      <c r="H10" s="10"/>
    </row>
    <row r="11" spans="1:8" ht="21.75" customHeight="1">
      <c r="A11" s="4"/>
      <c r="B11" s="4"/>
      <c r="C11" s="4"/>
      <c r="D11" s="4"/>
      <c r="E11" s="56"/>
      <c r="F11" s="56"/>
      <c r="G11" s="9" t="s">
        <v>124</v>
      </c>
      <c r="H11" s="10"/>
    </row>
    <row r="12" spans="1:8" ht="21.75" customHeight="1">
      <c r="A12" s="4"/>
      <c r="B12" s="4"/>
      <c r="C12" s="10"/>
      <c r="D12" s="10"/>
      <c r="E12" s="56" t="s">
        <v>122</v>
      </c>
      <c r="F12" s="56"/>
      <c r="G12" s="10" t="s">
        <v>125</v>
      </c>
      <c r="H12" s="10"/>
    </row>
    <row r="13" spans="1:8" ht="13.5" customHeight="1">
      <c r="A13" s="4" t="s">
        <v>0</v>
      </c>
      <c r="B13" s="4"/>
      <c r="C13" s="4"/>
      <c r="D13" s="4"/>
      <c r="E13" s="11" t="s">
        <v>1</v>
      </c>
      <c r="F13" s="4" t="s">
        <v>2</v>
      </c>
      <c r="G13" s="11" t="s">
        <v>1</v>
      </c>
      <c r="H13" s="4" t="s">
        <v>2</v>
      </c>
    </row>
    <row r="14" spans="1:8" ht="13.5" customHeight="1">
      <c r="A14" s="4"/>
      <c r="B14" s="4"/>
      <c r="C14" s="10" t="s">
        <v>3</v>
      </c>
      <c r="D14" s="4"/>
      <c r="E14" s="8" t="s">
        <v>4</v>
      </c>
      <c r="F14" s="10" t="s">
        <v>5</v>
      </c>
      <c r="G14" s="8" t="s">
        <v>4</v>
      </c>
      <c r="H14" s="10" t="s">
        <v>5</v>
      </c>
    </row>
    <row r="15" spans="1:8" ht="13.5" customHeight="1">
      <c r="A15" s="10" t="s">
        <v>6</v>
      </c>
      <c r="B15" s="10" t="s">
        <v>7</v>
      </c>
      <c r="C15" s="10" t="s">
        <v>8</v>
      </c>
      <c r="D15" s="10" t="s">
        <v>9</v>
      </c>
      <c r="E15" s="8" t="s">
        <v>10</v>
      </c>
      <c r="F15" s="10" t="s">
        <v>11</v>
      </c>
      <c r="G15" s="8" t="s">
        <v>10</v>
      </c>
      <c r="H15" s="10" t="s">
        <v>11</v>
      </c>
    </row>
    <row r="16" spans="1:8" ht="13.5" customHeight="1">
      <c r="A16" s="4" t="s">
        <v>12</v>
      </c>
      <c r="B16" s="4"/>
      <c r="C16" s="4"/>
      <c r="D16" s="4"/>
      <c r="E16" s="11" t="s">
        <v>1</v>
      </c>
      <c r="F16" s="12" t="s">
        <v>13</v>
      </c>
      <c r="G16" s="11" t="s">
        <v>1</v>
      </c>
      <c r="H16" s="12" t="s">
        <v>13</v>
      </c>
    </row>
    <row r="17" spans="1:6" ht="15.75">
      <c r="A17" s="21"/>
      <c r="B17" s="22"/>
      <c r="C17" s="23"/>
      <c r="D17" s="24"/>
      <c r="E17" s="13"/>
      <c r="F17" s="14"/>
    </row>
    <row r="18" spans="1:8" ht="15.75">
      <c r="A18" s="29" t="s">
        <v>18</v>
      </c>
      <c r="B18" s="29"/>
      <c r="C18" s="29"/>
      <c r="D18" s="29"/>
      <c r="E18" s="29"/>
      <c r="F18" s="29"/>
      <c r="G18" s="15"/>
      <c r="H18" s="15"/>
    </row>
    <row r="19" spans="1:6" ht="15.75">
      <c r="A19" s="31" t="s">
        <v>24</v>
      </c>
      <c r="B19" s="29"/>
      <c r="C19" s="29"/>
      <c r="D19" s="29"/>
      <c r="E19" s="29"/>
      <c r="F19" s="29"/>
    </row>
    <row r="20" spans="1:8" ht="15.75">
      <c r="A20" s="29"/>
      <c r="B20" s="29"/>
      <c r="C20" s="29"/>
      <c r="D20" s="29"/>
      <c r="E20" s="29"/>
      <c r="F20" s="29"/>
      <c r="G20" s="15"/>
      <c r="H20" s="15"/>
    </row>
    <row r="21" spans="1:8" ht="15.75">
      <c r="A21" s="32">
        <v>20101</v>
      </c>
      <c r="B21" s="33" t="s">
        <v>25</v>
      </c>
      <c r="C21" s="34">
        <v>473</v>
      </c>
      <c r="D21" s="21" t="s">
        <v>26</v>
      </c>
      <c r="E21" s="15">
        <v>25</v>
      </c>
      <c r="F21" s="14">
        <f aca="true" t="shared" si="0" ref="F21:F65">ROUND(C21*E21,2)</f>
        <v>11825</v>
      </c>
      <c r="G21" s="15">
        <v>17</v>
      </c>
      <c r="H21" s="15">
        <f>G21*C21</f>
        <v>8041</v>
      </c>
    </row>
    <row r="22" spans="1:8" ht="15.75">
      <c r="A22" s="32"/>
      <c r="B22" s="33"/>
      <c r="C22" s="34"/>
      <c r="D22" s="21"/>
      <c r="E22" s="15"/>
      <c r="F22" s="14"/>
      <c r="G22" s="15"/>
      <c r="H22" s="15"/>
    </row>
    <row r="23" spans="1:8" ht="15.75">
      <c r="A23" s="32">
        <v>20219</v>
      </c>
      <c r="B23" s="33" t="s">
        <v>27</v>
      </c>
      <c r="C23" s="34">
        <v>360</v>
      </c>
      <c r="D23" s="21" t="s">
        <v>28</v>
      </c>
      <c r="E23" s="15">
        <v>20</v>
      </c>
      <c r="F23" s="14">
        <f t="shared" si="0"/>
        <v>7200</v>
      </c>
      <c r="G23" s="15">
        <v>20</v>
      </c>
      <c r="H23" s="15">
        <f>G23*C23</f>
        <v>7200</v>
      </c>
    </row>
    <row r="24" spans="1:8" ht="15.75">
      <c r="A24" s="32"/>
      <c r="B24" s="33"/>
      <c r="C24" s="34"/>
      <c r="D24" s="21"/>
      <c r="E24" s="15"/>
      <c r="F24" s="14"/>
      <c r="G24" s="15"/>
      <c r="H24" s="15"/>
    </row>
    <row r="25" spans="1:8" ht="15.75">
      <c r="A25" s="32">
        <v>20302</v>
      </c>
      <c r="B25" s="33" t="s">
        <v>29</v>
      </c>
      <c r="C25" s="34">
        <v>680</v>
      </c>
      <c r="D25" s="21" t="s">
        <v>30</v>
      </c>
      <c r="E25" s="15">
        <v>2</v>
      </c>
      <c r="F25" s="14">
        <f t="shared" si="0"/>
        <v>1360</v>
      </c>
      <c r="G25" s="15">
        <v>3</v>
      </c>
      <c r="H25" s="15">
        <f>G25*C25</f>
        <v>2040</v>
      </c>
    </row>
    <row r="26" spans="1:8" ht="15.75">
      <c r="A26" s="32"/>
      <c r="B26" s="33"/>
      <c r="C26" s="34"/>
      <c r="D26" s="21"/>
      <c r="E26" s="15"/>
      <c r="F26" s="14"/>
      <c r="G26" s="15"/>
      <c r="H26" s="15"/>
    </row>
    <row r="27" spans="1:8" ht="15.75">
      <c r="A27" s="32">
        <v>20303</v>
      </c>
      <c r="B27" s="33" t="s">
        <v>31</v>
      </c>
      <c r="C27" s="34">
        <v>175</v>
      </c>
      <c r="D27" s="21" t="s">
        <v>30</v>
      </c>
      <c r="E27" s="15">
        <v>1.5</v>
      </c>
      <c r="F27" s="14">
        <f t="shared" si="0"/>
        <v>262.5</v>
      </c>
      <c r="G27" s="15">
        <v>2</v>
      </c>
      <c r="H27" s="15">
        <f>G27*C27</f>
        <v>350</v>
      </c>
    </row>
    <row r="28" spans="1:8" ht="15.75">
      <c r="A28" s="32"/>
      <c r="B28" s="33"/>
      <c r="C28" s="34"/>
      <c r="D28" s="21"/>
      <c r="E28" s="15"/>
      <c r="F28" s="14"/>
      <c r="G28" s="15"/>
      <c r="H28" s="15"/>
    </row>
    <row r="29" spans="1:8" ht="15.75">
      <c r="A29" s="32">
        <v>20321</v>
      </c>
      <c r="B29" s="33" t="s">
        <v>32</v>
      </c>
      <c r="C29" s="34">
        <v>1120</v>
      </c>
      <c r="D29" s="21" t="s">
        <v>33</v>
      </c>
      <c r="E29" s="15">
        <v>10</v>
      </c>
      <c r="F29" s="14">
        <f t="shared" si="0"/>
        <v>11200</v>
      </c>
      <c r="G29" s="15">
        <v>6</v>
      </c>
      <c r="H29" s="15">
        <f>G29*C29</f>
        <v>6720</v>
      </c>
    </row>
    <row r="30" spans="1:8" ht="15.75">
      <c r="A30" s="32"/>
      <c r="B30" s="33"/>
      <c r="C30" s="34"/>
      <c r="D30" s="21"/>
      <c r="E30" s="15"/>
      <c r="F30" s="14"/>
      <c r="G30" s="15"/>
      <c r="H30" s="15"/>
    </row>
    <row r="31" spans="1:8" ht="31.5">
      <c r="A31" s="35">
        <v>40102</v>
      </c>
      <c r="B31" s="36" t="s">
        <v>34</v>
      </c>
      <c r="C31" s="34">
        <v>340</v>
      </c>
      <c r="D31" s="21" t="s">
        <v>28</v>
      </c>
      <c r="E31" s="15">
        <v>13</v>
      </c>
      <c r="F31" s="14">
        <f t="shared" si="0"/>
        <v>4420</v>
      </c>
      <c r="G31" s="15">
        <v>18</v>
      </c>
      <c r="H31" s="15">
        <f>G31*C31</f>
        <v>6120</v>
      </c>
    </row>
    <row r="32" spans="1:8" ht="15.75">
      <c r="A32" s="35"/>
      <c r="B32" s="36"/>
      <c r="C32" s="34"/>
      <c r="D32" s="21"/>
      <c r="E32" s="15"/>
      <c r="F32" s="14"/>
      <c r="G32" s="15"/>
      <c r="H32" s="15"/>
    </row>
    <row r="33" spans="1:8" ht="15.75">
      <c r="A33" s="32">
        <v>40202</v>
      </c>
      <c r="B33" s="33" t="s">
        <v>35</v>
      </c>
      <c r="C33" s="34">
        <v>325</v>
      </c>
      <c r="D33" s="21" t="s">
        <v>28</v>
      </c>
      <c r="E33" s="15">
        <v>70</v>
      </c>
      <c r="F33" s="14">
        <f t="shared" si="0"/>
        <v>22750</v>
      </c>
      <c r="G33" s="15">
        <v>82</v>
      </c>
      <c r="H33" s="15">
        <f>G33*C33</f>
        <v>26650</v>
      </c>
    </row>
    <row r="34" spans="1:8" ht="15.75">
      <c r="A34" s="32"/>
      <c r="B34" s="33"/>
      <c r="C34" s="34"/>
      <c r="D34" s="21"/>
      <c r="E34" s="15"/>
      <c r="F34" s="14"/>
      <c r="G34" s="15"/>
      <c r="H34" s="15"/>
    </row>
    <row r="35" spans="1:8" ht="15.75">
      <c r="A35" s="32">
        <v>40203</v>
      </c>
      <c r="B35" s="33" t="s">
        <v>36</v>
      </c>
      <c r="C35" s="34">
        <v>387</v>
      </c>
      <c r="D35" s="21" t="s">
        <v>28</v>
      </c>
      <c r="E35" s="15">
        <v>70</v>
      </c>
      <c r="F35" s="14">
        <f t="shared" si="0"/>
        <v>27090</v>
      </c>
      <c r="G35" s="15">
        <v>89</v>
      </c>
      <c r="H35" s="15">
        <f>G35*C35</f>
        <v>34443</v>
      </c>
    </row>
    <row r="36" spans="1:6" ht="15.75">
      <c r="A36" s="32"/>
      <c r="B36" s="33"/>
      <c r="C36" s="34"/>
      <c r="D36" s="21"/>
      <c r="E36" s="15"/>
      <c r="F36" s="14"/>
    </row>
    <row r="37" spans="1:8" ht="15.75">
      <c r="A37" s="32">
        <v>40211</v>
      </c>
      <c r="B37" s="33" t="s">
        <v>37</v>
      </c>
      <c r="C37" s="34">
        <v>128</v>
      </c>
      <c r="D37" s="21" t="s">
        <v>38</v>
      </c>
      <c r="E37" s="15">
        <v>2</v>
      </c>
      <c r="F37" s="14">
        <f t="shared" si="0"/>
        <v>256</v>
      </c>
      <c r="G37" s="15">
        <v>4</v>
      </c>
      <c r="H37" s="15">
        <f>G37*C37</f>
        <v>512</v>
      </c>
    </row>
    <row r="38" spans="1:6" ht="15.75">
      <c r="A38" s="32"/>
      <c r="B38" s="33"/>
      <c r="C38" s="34"/>
      <c r="D38" s="21"/>
      <c r="E38" s="15"/>
      <c r="F38" s="14"/>
    </row>
    <row r="39" spans="1:8" ht="15.75">
      <c r="A39" s="32">
        <v>40311</v>
      </c>
      <c r="B39" s="33" t="s">
        <v>39</v>
      </c>
      <c r="C39" s="34">
        <v>1325</v>
      </c>
      <c r="D39" s="21" t="s">
        <v>33</v>
      </c>
      <c r="E39" s="15">
        <v>7.5</v>
      </c>
      <c r="F39" s="14">
        <f t="shared" si="0"/>
        <v>9937.5</v>
      </c>
      <c r="G39" s="15">
        <v>6</v>
      </c>
      <c r="H39" s="15">
        <f>G39*C39</f>
        <v>7950</v>
      </c>
    </row>
    <row r="40" spans="1:6" ht="15.75">
      <c r="A40" s="32"/>
      <c r="B40" s="33"/>
      <c r="C40" s="34"/>
      <c r="D40" s="21"/>
      <c r="E40" s="15"/>
      <c r="F40" s="14"/>
    </row>
    <row r="41" spans="1:8" ht="15.75" customHeight="1">
      <c r="A41" s="32">
        <v>40367</v>
      </c>
      <c r="B41" s="33" t="s">
        <v>40</v>
      </c>
      <c r="C41" s="34">
        <v>12</v>
      </c>
      <c r="D41" s="21" t="s">
        <v>41</v>
      </c>
      <c r="E41" s="15">
        <v>200</v>
      </c>
      <c r="F41" s="14">
        <f t="shared" si="0"/>
        <v>2400</v>
      </c>
      <c r="G41" s="15">
        <v>300</v>
      </c>
      <c r="H41" s="15">
        <f>G41*C41</f>
        <v>3600</v>
      </c>
    </row>
    <row r="42" spans="1:6" ht="15.75">
      <c r="A42" s="32"/>
      <c r="B42" s="33"/>
      <c r="C42" s="34"/>
      <c r="D42" s="21"/>
      <c r="E42" s="15"/>
      <c r="F42" s="14"/>
    </row>
    <row r="43" spans="1:8" ht="31.5">
      <c r="A43" s="28">
        <v>40381</v>
      </c>
      <c r="B43" s="37" t="s">
        <v>42</v>
      </c>
      <c r="C43" s="34">
        <v>265</v>
      </c>
      <c r="D43" s="21" t="s">
        <v>30</v>
      </c>
      <c r="E43" s="15">
        <v>18</v>
      </c>
      <c r="F43" s="14">
        <f t="shared" si="0"/>
        <v>4770</v>
      </c>
      <c r="G43" s="15">
        <v>35</v>
      </c>
      <c r="H43" s="15">
        <f>G43*C43</f>
        <v>9275</v>
      </c>
    </row>
    <row r="44" spans="1:6" ht="15.75">
      <c r="A44" s="28"/>
      <c r="B44" s="37"/>
      <c r="C44" s="34"/>
      <c r="D44" s="21"/>
      <c r="E44" s="15"/>
      <c r="F44" s="14"/>
    </row>
    <row r="45" spans="1:8" ht="47.25">
      <c r="A45" s="32">
        <v>40382</v>
      </c>
      <c r="B45" s="33" t="s">
        <v>43</v>
      </c>
      <c r="C45" s="34">
        <v>200</v>
      </c>
      <c r="D45" s="21" t="s">
        <v>30</v>
      </c>
      <c r="E45" s="15">
        <v>36</v>
      </c>
      <c r="F45" s="14">
        <f t="shared" si="0"/>
        <v>7200</v>
      </c>
      <c r="G45" s="15">
        <v>80</v>
      </c>
      <c r="H45" s="15">
        <f>G45*C45</f>
        <v>16000</v>
      </c>
    </row>
    <row r="46" spans="1:6" ht="15.75">
      <c r="A46" s="32"/>
      <c r="B46" s="33"/>
      <c r="C46" s="34"/>
      <c r="D46" s="21"/>
      <c r="E46" s="15"/>
      <c r="F46" s="14"/>
    </row>
    <row r="47" spans="1:8" ht="47.25">
      <c r="A47" s="32">
        <v>40392</v>
      </c>
      <c r="B47" s="33" t="s">
        <v>44</v>
      </c>
      <c r="C47" s="38">
        <v>200</v>
      </c>
      <c r="D47" s="21" t="s">
        <v>45</v>
      </c>
      <c r="E47" s="15">
        <v>6</v>
      </c>
      <c r="F47" s="14">
        <f t="shared" si="0"/>
        <v>1200</v>
      </c>
      <c r="G47" s="15">
        <v>80</v>
      </c>
      <c r="H47" s="15">
        <f>G47*C47</f>
        <v>16000</v>
      </c>
    </row>
    <row r="48" spans="1:6" ht="15.75">
      <c r="A48" s="32"/>
      <c r="B48" s="33"/>
      <c r="C48" s="38"/>
      <c r="D48" s="21"/>
      <c r="E48" s="15"/>
      <c r="F48" s="14"/>
    </row>
    <row r="49" spans="1:8" ht="31.5">
      <c r="A49" s="32">
        <v>60080</v>
      </c>
      <c r="B49" s="33" t="s">
        <v>46</v>
      </c>
      <c r="C49" s="34">
        <v>500</v>
      </c>
      <c r="D49" s="21" t="s">
        <v>30</v>
      </c>
      <c r="E49" s="15">
        <v>1</v>
      </c>
      <c r="F49" s="14">
        <f t="shared" si="0"/>
        <v>500</v>
      </c>
      <c r="G49" s="15">
        <v>2</v>
      </c>
      <c r="H49" s="15">
        <f>G49*C49</f>
        <v>1000</v>
      </c>
    </row>
    <row r="50" spans="1:7" ht="15.75">
      <c r="A50" s="32"/>
      <c r="B50" s="33"/>
      <c r="C50" s="34"/>
      <c r="D50" s="21"/>
      <c r="E50" s="15"/>
      <c r="F50" s="14"/>
      <c r="G50" s="25"/>
    </row>
    <row r="51" spans="1:8" ht="31.5">
      <c r="A51" s="32">
        <v>60801</v>
      </c>
      <c r="B51" s="33" t="s">
        <v>47</v>
      </c>
      <c r="C51" s="34">
        <v>400</v>
      </c>
      <c r="D51" s="21" t="s">
        <v>30</v>
      </c>
      <c r="E51" s="15">
        <v>2</v>
      </c>
      <c r="F51" s="14">
        <f t="shared" si="0"/>
        <v>800</v>
      </c>
      <c r="G51" s="15">
        <v>3</v>
      </c>
      <c r="H51" s="15">
        <f>G51*C51</f>
        <v>1200</v>
      </c>
    </row>
    <row r="52" spans="1:7" ht="15.75">
      <c r="A52" s="32"/>
      <c r="B52" s="33"/>
      <c r="C52" s="34"/>
      <c r="D52" s="21"/>
      <c r="E52" s="15"/>
      <c r="F52" s="14"/>
      <c r="G52" s="18"/>
    </row>
    <row r="53" spans="1:8" ht="31.5">
      <c r="A53" s="32">
        <v>60802</v>
      </c>
      <c r="B53" s="33" t="s">
        <v>48</v>
      </c>
      <c r="C53" s="34">
        <v>150</v>
      </c>
      <c r="D53" s="21" t="s">
        <v>30</v>
      </c>
      <c r="E53" s="15">
        <v>1.5</v>
      </c>
      <c r="F53" s="14">
        <f t="shared" si="0"/>
        <v>225</v>
      </c>
      <c r="G53" s="15">
        <v>3</v>
      </c>
      <c r="H53" s="15">
        <f>G53*C53</f>
        <v>450</v>
      </c>
    </row>
    <row r="54" spans="1:6" ht="15.75">
      <c r="A54" s="32"/>
      <c r="B54" s="33"/>
      <c r="C54" s="34"/>
      <c r="D54" s="21"/>
      <c r="E54" s="15"/>
      <c r="F54" s="14"/>
    </row>
    <row r="55" spans="1:8" ht="31.5">
      <c r="A55" s="32">
        <v>60803</v>
      </c>
      <c r="B55" s="33" t="s">
        <v>49</v>
      </c>
      <c r="C55" s="34">
        <v>170</v>
      </c>
      <c r="D55" s="21" t="s">
        <v>30</v>
      </c>
      <c r="E55" s="15">
        <v>2</v>
      </c>
      <c r="F55" s="14">
        <f t="shared" si="0"/>
        <v>340</v>
      </c>
      <c r="G55" s="15">
        <v>11</v>
      </c>
      <c r="H55" s="15">
        <f>G55*C55</f>
        <v>1870</v>
      </c>
    </row>
    <row r="56" spans="1:6" ht="15.75">
      <c r="A56" s="32"/>
      <c r="B56" s="33"/>
      <c r="C56" s="34"/>
      <c r="D56" s="21"/>
      <c r="E56" s="15"/>
      <c r="F56" s="14"/>
    </row>
    <row r="57" spans="1:8" ht="31.5">
      <c r="A57" s="32">
        <v>60818</v>
      </c>
      <c r="B57" s="33" t="s">
        <v>50</v>
      </c>
      <c r="C57" s="34">
        <v>50</v>
      </c>
      <c r="D57" s="21" t="s">
        <v>30</v>
      </c>
      <c r="E57" s="15">
        <v>8</v>
      </c>
      <c r="F57" s="14">
        <f t="shared" si="0"/>
        <v>400</v>
      </c>
      <c r="G57" s="15">
        <v>26</v>
      </c>
      <c r="H57" s="15">
        <f>G57*C57</f>
        <v>1300</v>
      </c>
    </row>
    <row r="58" spans="1:6" ht="15.75">
      <c r="A58" s="32"/>
      <c r="B58" s="33"/>
      <c r="C58" s="34"/>
      <c r="D58" s="21"/>
      <c r="E58" s="15"/>
      <c r="F58" s="14"/>
    </row>
    <row r="59" spans="1:8" ht="31.5">
      <c r="A59" s="32">
        <v>60823</v>
      </c>
      <c r="B59" s="33" t="s">
        <v>51</v>
      </c>
      <c r="C59" s="34">
        <v>2</v>
      </c>
      <c r="D59" s="21" t="s">
        <v>41</v>
      </c>
      <c r="E59" s="15">
        <v>100</v>
      </c>
      <c r="F59" s="14">
        <f t="shared" si="0"/>
        <v>200</v>
      </c>
      <c r="G59" s="15">
        <v>400</v>
      </c>
      <c r="H59" s="15">
        <f>G59*C59</f>
        <v>800</v>
      </c>
    </row>
    <row r="60" spans="1:6" ht="15.75">
      <c r="A60" s="32"/>
      <c r="B60" s="33"/>
      <c r="C60" s="34"/>
      <c r="D60" s="21"/>
      <c r="E60" s="15"/>
      <c r="F60" s="14"/>
    </row>
    <row r="61" spans="1:8" ht="31.5">
      <c r="A61" s="32">
        <v>60829</v>
      </c>
      <c r="B61" s="33" t="s">
        <v>52</v>
      </c>
      <c r="C61" s="34">
        <v>2</v>
      </c>
      <c r="D61" s="21" t="s">
        <v>41</v>
      </c>
      <c r="E61" s="15">
        <v>150</v>
      </c>
      <c r="F61" s="14">
        <f t="shared" si="0"/>
        <v>300</v>
      </c>
      <c r="G61" s="15">
        <v>500</v>
      </c>
      <c r="H61" s="15">
        <f>G61*C61</f>
        <v>1000</v>
      </c>
    </row>
    <row r="62" spans="1:6" ht="15.75">
      <c r="A62" s="32"/>
      <c r="B62" s="33"/>
      <c r="C62" s="34"/>
      <c r="D62" s="21"/>
      <c r="E62" s="15"/>
      <c r="F62" s="14"/>
    </row>
    <row r="63" spans="1:8" ht="31.5">
      <c r="A63" s="32">
        <v>60830</v>
      </c>
      <c r="B63" s="33" t="s">
        <v>53</v>
      </c>
      <c r="C63" s="34">
        <v>2</v>
      </c>
      <c r="D63" s="21" t="s">
        <v>41</v>
      </c>
      <c r="E63" s="15">
        <v>150</v>
      </c>
      <c r="F63" s="14">
        <f t="shared" si="0"/>
        <v>300</v>
      </c>
      <c r="G63" s="15">
        <v>500</v>
      </c>
      <c r="H63" s="15">
        <f>G63*C63</f>
        <v>1000</v>
      </c>
    </row>
    <row r="64" spans="1:6" ht="15.75">
      <c r="A64" s="32"/>
      <c r="B64" s="33"/>
      <c r="C64" s="34"/>
      <c r="D64" s="21"/>
      <c r="E64" s="15"/>
      <c r="F64" s="14"/>
    </row>
    <row r="65" spans="1:8" ht="31.5">
      <c r="A65" s="32">
        <v>60834</v>
      </c>
      <c r="B65" s="33" t="s">
        <v>54</v>
      </c>
      <c r="C65" s="38">
        <v>2</v>
      </c>
      <c r="D65" s="21" t="s">
        <v>41</v>
      </c>
      <c r="E65" s="15">
        <v>200</v>
      </c>
      <c r="F65" s="14">
        <f t="shared" si="0"/>
        <v>400</v>
      </c>
      <c r="G65" s="15">
        <v>600</v>
      </c>
      <c r="H65" s="15">
        <f>G65*C65</f>
        <v>1200</v>
      </c>
    </row>
    <row r="66" spans="1:7" ht="15.75">
      <c r="A66" s="32"/>
      <c r="B66" s="39"/>
      <c r="C66" s="34"/>
      <c r="D66" s="21"/>
      <c r="E66" s="40"/>
      <c r="F66" s="51" t="s">
        <v>55</v>
      </c>
      <c r="G66" s="55" t="s">
        <v>55</v>
      </c>
    </row>
    <row r="67" spans="1:6" ht="15.75">
      <c r="A67" s="32"/>
      <c r="B67" s="39"/>
      <c r="C67" s="34"/>
      <c r="D67" s="21"/>
      <c r="E67" s="40"/>
      <c r="F67" s="52"/>
    </row>
    <row r="68" spans="1:7" ht="15.75">
      <c r="A68" s="32"/>
      <c r="B68" s="39" t="s">
        <v>56</v>
      </c>
      <c r="C68" s="34"/>
      <c r="D68" s="21"/>
      <c r="E68" s="40"/>
      <c r="F68" s="53">
        <f>SUM(F21:F65)</f>
        <v>115336</v>
      </c>
      <c r="G68" s="18">
        <f>SUM(H21:H65)</f>
        <v>154721</v>
      </c>
    </row>
    <row r="69" spans="1:6" ht="15.75">
      <c r="A69" s="32"/>
      <c r="B69" s="39"/>
      <c r="C69" s="34"/>
      <c r="D69" s="21"/>
      <c r="E69" s="40"/>
      <c r="F69" s="52"/>
    </row>
    <row r="70" spans="1:6" ht="15.75">
      <c r="A70" s="32"/>
      <c r="B70" s="39"/>
      <c r="C70" s="34"/>
      <c r="D70" s="21"/>
      <c r="E70" s="40"/>
      <c r="F70" s="52"/>
    </row>
    <row r="71" spans="1:6" ht="15.75">
      <c r="A71" s="30" t="s">
        <v>19</v>
      </c>
      <c r="B71" s="29"/>
      <c r="C71" s="41"/>
      <c r="D71" s="42"/>
      <c r="E71" s="29"/>
      <c r="F71" s="29"/>
    </row>
    <row r="72" spans="1:6" ht="15.75">
      <c r="A72" s="43" t="s">
        <v>57</v>
      </c>
      <c r="B72" s="29"/>
      <c r="C72" s="41"/>
      <c r="D72" s="42"/>
      <c r="E72" s="29"/>
      <c r="F72" s="29"/>
    </row>
    <row r="73" spans="1:6" ht="15.75">
      <c r="A73" s="30"/>
      <c r="B73" s="29"/>
      <c r="C73" s="41"/>
      <c r="D73" s="42"/>
      <c r="E73" s="29"/>
      <c r="F73" s="29"/>
    </row>
    <row r="74" spans="1:8" ht="15.75">
      <c r="A74" s="32">
        <v>20217</v>
      </c>
      <c r="B74" s="33" t="s">
        <v>58</v>
      </c>
      <c r="C74" s="34">
        <v>120</v>
      </c>
      <c r="D74" s="21" t="s">
        <v>28</v>
      </c>
      <c r="E74" s="15">
        <v>15</v>
      </c>
      <c r="F74" s="14">
        <f aca="true" t="shared" si="1" ref="F74:F90">ROUND(C74*E74,2)</f>
        <v>1800</v>
      </c>
      <c r="G74" s="15">
        <v>21</v>
      </c>
      <c r="H74" s="15">
        <f>G74*C74</f>
        <v>2520</v>
      </c>
    </row>
    <row r="75" spans="1:6" ht="15.75">
      <c r="A75" s="32"/>
      <c r="B75" s="33"/>
      <c r="C75" s="34"/>
      <c r="D75" s="21"/>
      <c r="E75" s="15"/>
      <c r="F75" s="14"/>
    </row>
    <row r="76" spans="1:8" ht="15.75">
      <c r="A76" s="32">
        <v>21011</v>
      </c>
      <c r="B76" s="33" t="s">
        <v>59</v>
      </c>
      <c r="C76" s="34">
        <v>4</v>
      </c>
      <c r="D76" s="21" t="s">
        <v>41</v>
      </c>
      <c r="E76" s="15">
        <v>600</v>
      </c>
      <c r="F76" s="14">
        <f t="shared" si="1"/>
        <v>2400</v>
      </c>
      <c r="G76" s="15">
        <v>3000</v>
      </c>
      <c r="H76" s="15">
        <f>G76*C76</f>
        <v>12000</v>
      </c>
    </row>
    <row r="77" spans="1:6" ht="15.75">
      <c r="A77" s="32"/>
      <c r="B77" s="33"/>
      <c r="C77" s="34"/>
      <c r="D77" s="21"/>
      <c r="E77" s="15"/>
      <c r="F77" s="14"/>
    </row>
    <row r="78" spans="1:8" ht="15.75">
      <c r="A78" s="32">
        <v>21013</v>
      </c>
      <c r="B78" s="33" t="s">
        <v>60</v>
      </c>
      <c r="C78" s="34">
        <v>1</v>
      </c>
      <c r="D78" s="21" t="s">
        <v>61</v>
      </c>
      <c r="E78" s="15">
        <v>6000</v>
      </c>
      <c r="F78" s="14">
        <f t="shared" si="1"/>
        <v>6000</v>
      </c>
      <c r="G78" s="15">
        <v>43000</v>
      </c>
      <c r="H78" s="15">
        <f>G78*C78</f>
        <v>43000</v>
      </c>
    </row>
    <row r="79" spans="1:6" ht="15.75">
      <c r="A79" s="32"/>
      <c r="B79" s="33"/>
      <c r="C79" s="34"/>
      <c r="D79" s="21"/>
      <c r="E79" s="15"/>
      <c r="F79" s="14"/>
    </row>
    <row r="80" spans="1:8" ht="31.5">
      <c r="A80" s="32">
        <v>21021</v>
      </c>
      <c r="B80" s="33" t="s">
        <v>62</v>
      </c>
      <c r="C80" s="34">
        <v>100</v>
      </c>
      <c r="D80" s="21" t="s">
        <v>30</v>
      </c>
      <c r="E80" s="15">
        <v>3</v>
      </c>
      <c r="F80" s="14">
        <f t="shared" si="1"/>
        <v>300</v>
      </c>
      <c r="G80" s="15">
        <v>5</v>
      </c>
      <c r="H80" s="15">
        <f>G80*C80</f>
        <v>500</v>
      </c>
    </row>
    <row r="81" spans="1:6" ht="15.75">
      <c r="A81" s="32"/>
      <c r="B81" s="33"/>
      <c r="C81" s="34"/>
      <c r="D81" s="21"/>
      <c r="E81" s="15"/>
      <c r="F81" s="14"/>
    </row>
    <row r="82" spans="1:8" ht="31.5">
      <c r="A82" s="32">
        <v>21056</v>
      </c>
      <c r="B82" s="33" t="s">
        <v>63</v>
      </c>
      <c r="C82" s="34">
        <v>17</v>
      </c>
      <c r="D82" s="21" t="s">
        <v>41</v>
      </c>
      <c r="E82" s="15">
        <v>75</v>
      </c>
      <c r="F82" s="14">
        <f t="shared" si="1"/>
        <v>1275</v>
      </c>
      <c r="G82" s="15">
        <v>150</v>
      </c>
      <c r="H82" s="15">
        <f>G82*C82</f>
        <v>2550</v>
      </c>
    </row>
    <row r="83" spans="1:6" ht="15.75">
      <c r="A83" s="32"/>
      <c r="B83" s="33"/>
      <c r="C83" s="34"/>
      <c r="D83" s="21"/>
      <c r="E83" s="15"/>
      <c r="F83" s="14"/>
    </row>
    <row r="84" spans="1:8" ht="31.5">
      <c r="A84" s="32">
        <v>21057</v>
      </c>
      <c r="B84" s="33" t="s">
        <v>64</v>
      </c>
      <c r="C84" s="34">
        <v>230</v>
      </c>
      <c r="D84" s="21" t="s">
        <v>41</v>
      </c>
      <c r="E84" s="15">
        <v>25</v>
      </c>
      <c r="F84" s="14">
        <f t="shared" si="1"/>
        <v>5750</v>
      </c>
      <c r="G84" s="15">
        <v>50</v>
      </c>
      <c r="H84" s="15">
        <f>G84*C84</f>
        <v>11500</v>
      </c>
    </row>
    <row r="85" spans="1:6" ht="15.75">
      <c r="A85" s="32"/>
      <c r="B85" s="33"/>
      <c r="C85" s="34"/>
      <c r="D85" s="21"/>
      <c r="E85" s="15"/>
      <c r="F85" s="14"/>
    </row>
    <row r="86" spans="1:8" ht="31.5">
      <c r="A86" s="32">
        <v>21058</v>
      </c>
      <c r="B86" s="33" t="s">
        <v>65</v>
      </c>
      <c r="C86" s="34">
        <v>17</v>
      </c>
      <c r="D86" s="21" t="s">
        <v>41</v>
      </c>
      <c r="E86" s="15">
        <v>25</v>
      </c>
      <c r="F86" s="14">
        <f t="shared" si="1"/>
        <v>425</v>
      </c>
      <c r="G86" s="15">
        <v>15</v>
      </c>
      <c r="H86" s="15">
        <f>G86*C86</f>
        <v>255</v>
      </c>
    </row>
    <row r="87" spans="1:6" ht="15.75">
      <c r="A87" s="32"/>
      <c r="B87" s="33"/>
      <c r="C87" s="34"/>
      <c r="D87" s="21"/>
      <c r="E87" s="15"/>
      <c r="F87" s="14"/>
    </row>
    <row r="88" spans="1:8" ht="15.75">
      <c r="A88" s="32">
        <v>50411</v>
      </c>
      <c r="B88" s="33" t="s">
        <v>66</v>
      </c>
      <c r="C88" s="34">
        <v>78</v>
      </c>
      <c r="D88" s="21" t="s">
        <v>30</v>
      </c>
      <c r="E88" s="15">
        <v>90</v>
      </c>
      <c r="F88" s="14">
        <f t="shared" si="1"/>
        <v>7020</v>
      </c>
      <c r="G88" s="15">
        <v>50</v>
      </c>
      <c r="H88" s="15">
        <f>G88*C88</f>
        <v>3900</v>
      </c>
    </row>
    <row r="89" spans="1:6" ht="15.75">
      <c r="A89" s="32"/>
      <c r="B89" s="33"/>
      <c r="C89" s="34"/>
      <c r="D89" s="21"/>
      <c r="E89" s="15"/>
      <c r="F89" s="14"/>
    </row>
    <row r="90" spans="1:8" ht="15.75">
      <c r="A90" s="44">
        <v>50741</v>
      </c>
      <c r="B90" s="45" t="s">
        <v>67</v>
      </c>
      <c r="C90" s="38">
        <v>5</v>
      </c>
      <c r="D90" s="46" t="s">
        <v>41</v>
      </c>
      <c r="E90" s="15">
        <v>3500</v>
      </c>
      <c r="F90" s="14">
        <f t="shared" si="1"/>
        <v>17500</v>
      </c>
      <c r="G90" s="15">
        <v>1300</v>
      </c>
      <c r="H90" s="15">
        <f>G90*C90</f>
        <v>6500</v>
      </c>
    </row>
    <row r="91" spans="1:7" ht="15.75">
      <c r="A91" s="47"/>
      <c r="B91" s="48"/>
      <c r="C91" s="34"/>
      <c r="D91" s="19"/>
      <c r="E91" s="40"/>
      <c r="F91" s="51" t="s">
        <v>55</v>
      </c>
      <c r="G91" s="55" t="s">
        <v>55</v>
      </c>
    </row>
    <row r="92" spans="1:6" ht="15.75">
      <c r="A92" s="47"/>
      <c r="B92" s="48"/>
      <c r="C92" s="34"/>
      <c r="D92" s="19"/>
      <c r="E92" s="40"/>
      <c r="F92" s="52"/>
    </row>
    <row r="93" spans="1:7" ht="15.75">
      <c r="A93" s="47"/>
      <c r="B93" s="39" t="s">
        <v>56</v>
      </c>
      <c r="C93" s="34"/>
      <c r="D93" s="19"/>
      <c r="E93" s="40"/>
      <c r="F93" s="53">
        <f>SUM(F74:F90)</f>
        <v>42470</v>
      </c>
      <c r="G93" s="18">
        <f>SUM(H74:H90)</f>
        <v>82725</v>
      </c>
    </row>
    <row r="94" spans="1:6" ht="15.75">
      <c r="A94" s="47"/>
      <c r="B94" s="48"/>
      <c r="C94" s="34"/>
      <c r="D94" s="19"/>
      <c r="E94" s="40"/>
      <c r="F94" s="52"/>
    </row>
    <row r="95" spans="1:6" ht="15.75">
      <c r="A95" s="47"/>
      <c r="B95" s="48"/>
      <c r="C95" s="34"/>
      <c r="D95" s="19"/>
      <c r="E95" s="40"/>
      <c r="F95" s="52"/>
    </row>
    <row r="96" spans="1:6" ht="15.75">
      <c r="A96" s="30" t="s">
        <v>20</v>
      </c>
      <c r="B96" s="29"/>
      <c r="C96" s="41"/>
      <c r="D96" s="42"/>
      <c r="E96" s="29"/>
      <c r="F96" s="29"/>
    </row>
    <row r="97" spans="1:6" ht="15.75">
      <c r="A97" s="43" t="s">
        <v>57</v>
      </c>
      <c r="B97" s="29"/>
      <c r="C97" s="41"/>
      <c r="D97" s="42"/>
      <c r="E97" s="29"/>
      <c r="F97" s="29"/>
    </row>
    <row r="98" spans="1:6" ht="15.75">
      <c r="A98" s="30"/>
      <c r="B98" s="29"/>
      <c r="C98" s="41"/>
      <c r="D98" s="42"/>
      <c r="E98" s="29"/>
      <c r="F98" s="29"/>
    </row>
    <row r="99" spans="1:8" ht="15.75">
      <c r="A99" s="28">
        <v>10701</v>
      </c>
      <c r="B99" s="49" t="s">
        <v>14</v>
      </c>
      <c r="C99" s="38">
        <v>1</v>
      </c>
      <c r="D99" s="46" t="s">
        <v>61</v>
      </c>
      <c r="E99" s="15">
        <v>26000</v>
      </c>
      <c r="F99" s="14">
        <f aca="true" t="shared" si="2" ref="F99:F161">ROUND(C99*E99,2)</f>
        <v>26000</v>
      </c>
      <c r="G99" s="15">
        <v>72000</v>
      </c>
      <c r="H99" s="15">
        <f>G99*C99</f>
        <v>72000</v>
      </c>
    </row>
    <row r="100" spans="1:6" ht="15.75">
      <c r="A100" s="28"/>
      <c r="B100" s="49"/>
      <c r="C100" s="38"/>
      <c r="D100" s="46"/>
      <c r="E100" s="15"/>
      <c r="F100" s="14"/>
    </row>
    <row r="101" spans="1:8" ht="34.5" customHeight="1">
      <c r="A101" s="28">
        <v>10721</v>
      </c>
      <c r="B101" s="49" t="s">
        <v>68</v>
      </c>
      <c r="C101" s="38">
        <v>170</v>
      </c>
      <c r="D101" s="46" t="s">
        <v>69</v>
      </c>
      <c r="E101" s="15">
        <v>40</v>
      </c>
      <c r="F101" s="14">
        <f t="shared" si="2"/>
        <v>6800</v>
      </c>
      <c r="G101" s="15">
        <v>240</v>
      </c>
      <c r="H101" s="15">
        <f>G101*C101</f>
        <v>40800</v>
      </c>
    </row>
    <row r="102" spans="1:6" ht="15.75">
      <c r="A102" s="28"/>
      <c r="B102" s="49"/>
      <c r="C102" s="38"/>
      <c r="D102" s="46"/>
      <c r="E102" s="15"/>
      <c r="F102" s="14"/>
    </row>
    <row r="103" spans="1:8" ht="15.75">
      <c r="A103" s="28">
        <v>10901</v>
      </c>
      <c r="B103" s="49" t="s">
        <v>70</v>
      </c>
      <c r="C103" s="38">
        <v>1</v>
      </c>
      <c r="D103" s="46" t="s">
        <v>61</v>
      </c>
      <c r="E103" s="15">
        <v>200000</v>
      </c>
      <c r="F103" s="14">
        <f t="shared" si="2"/>
        <v>200000</v>
      </c>
      <c r="G103" s="15">
        <v>115854</v>
      </c>
      <c r="H103" s="15">
        <f>G103*C103</f>
        <v>115854</v>
      </c>
    </row>
    <row r="104" spans="1:6" ht="15.75">
      <c r="A104" s="28"/>
      <c r="B104" s="49"/>
      <c r="C104" s="38"/>
      <c r="D104" s="46"/>
      <c r="E104" s="15"/>
      <c r="F104" s="14"/>
    </row>
    <row r="105" spans="1:8" ht="15.75">
      <c r="A105" s="44">
        <v>20401</v>
      </c>
      <c r="B105" s="45" t="s">
        <v>71</v>
      </c>
      <c r="C105" s="38">
        <v>20</v>
      </c>
      <c r="D105" s="46" t="s">
        <v>72</v>
      </c>
      <c r="E105" s="15">
        <v>40</v>
      </c>
      <c r="F105" s="14">
        <f t="shared" si="2"/>
        <v>800</v>
      </c>
      <c r="G105" s="15">
        <v>60</v>
      </c>
      <c r="H105" s="15">
        <f>G105*C105</f>
        <v>1200</v>
      </c>
    </row>
    <row r="106" spans="1:6" ht="15.75">
      <c r="A106" s="44"/>
      <c r="B106" s="45"/>
      <c r="C106" s="38"/>
      <c r="D106" s="46"/>
      <c r="E106" s="15"/>
      <c r="F106" s="14"/>
    </row>
    <row r="107" spans="1:8" ht="15.75">
      <c r="A107" s="44">
        <v>20403</v>
      </c>
      <c r="B107" s="45" t="s">
        <v>73</v>
      </c>
      <c r="C107" s="38">
        <v>20</v>
      </c>
      <c r="D107" s="46" t="s">
        <v>72</v>
      </c>
      <c r="E107" s="15">
        <v>40</v>
      </c>
      <c r="F107" s="14">
        <f t="shared" si="2"/>
        <v>800</v>
      </c>
      <c r="G107" s="15">
        <v>60</v>
      </c>
      <c r="H107" s="15">
        <f>G107*C107</f>
        <v>1200</v>
      </c>
    </row>
    <row r="108" spans="1:6" ht="15.75">
      <c r="A108" s="44"/>
      <c r="B108" s="45"/>
      <c r="C108" s="38"/>
      <c r="D108" s="46"/>
      <c r="E108" s="15"/>
      <c r="F108" s="14"/>
    </row>
    <row r="109" spans="1:8" ht="15.75">
      <c r="A109" s="44">
        <v>20312</v>
      </c>
      <c r="B109" s="45" t="s">
        <v>74</v>
      </c>
      <c r="C109" s="38">
        <v>1</v>
      </c>
      <c r="D109" s="46" t="s">
        <v>41</v>
      </c>
      <c r="E109" s="15">
        <v>400</v>
      </c>
      <c r="F109" s="14">
        <f t="shared" si="2"/>
        <v>400</v>
      </c>
      <c r="G109" s="15">
        <v>350</v>
      </c>
      <c r="H109" s="15">
        <f>G109*C109</f>
        <v>350</v>
      </c>
    </row>
    <row r="110" spans="1:6" ht="15.75">
      <c r="A110" s="44"/>
      <c r="B110" s="45"/>
      <c r="C110" s="38"/>
      <c r="D110" s="46"/>
      <c r="E110" s="15"/>
      <c r="F110" s="14"/>
    </row>
    <row r="111" spans="1:8" ht="15.75">
      <c r="A111" s="44">
        <v>20313</v>
      </c>
      <c r="B111" s="45" t="s">
        <v>75</v>
      </c>
      <c r="C111" s="38">
        <v>2</v>
      </c>
      <c r="D111" s="46" t="s">
        <v>41</v>
      </c>
      <c r="E111" s="15">
        <v>400</v>
      </c>
      <c r="F111" s="14">
        <f t="shared" si="2"/>
        <v>800</v>
      </c>
      <c r="G111" s="15">
        <v>350</v>
      </c>
      <c r="H111" s="15">
        <f>G111*C111</f>
        <v>700</v>
      </c>
    </row>
    <row r="112" spans="1:6" ht="15.75">
      <c r="A112" s="44"/>
      <c r="B112" s="45"/>
      <c r="C112" s="38"/>
      <c r="D112" s="46"/>
      <c r="E112" s="15"/>
      <c r="F112" s="14"/>
    </row>
    <row r="113" spans="1:8" ht="31.5">
      <c r="A113" s="44">
        <v>20336</v>
      </c>
      <c r="B113" s="45" t="s">
        <v>76</v>
      </c>
      <c r="C113" s="38">
        <v>2</v>
      </c>
      <c r="D113" s="46" t="s">
        <v>41</v>
      </c>
      <c r="E113" s="15">
        <v>500</v>
      </c>
      <c r="F113" s="14">
        <f t="shared" si="2"/>
        <v>1000</v>
      </c>
      <c r="G113" s="15">
        <v>135</v>
      </c>
      <c r="H113" s="15">
        <f>G113*C113</f>
        <v>270</v>
      </c>
    </row>
    <row r="114" spans="1:6" ht="15.75">
      <c r="A114" s="44"/>
      <c r="B114" s="45"/>
      <c r="C114" s="38"/>
      <c r="D114" s="46"/>
      <c r="E114" s="15"/>
      <c r="F114" s="14"/>
    </row>
    <row r="115" spans="1:8" ht="15.75">
      <c r="A115" s="32">
        <v>40301</v>
      </c>
      <c r="B115" s="33" t="s">
        <v>77</v>
      </c>
      <c r="C115" s="34">
        <v>185</v>
      </c>
      <c r="D115" s="21" t="s">
        <v>33</v>
      </c>
      <c r="E115" s="15">
        <v>22</v>
      </c>
      <c r="F115" s="14">
        <f t="shared" si="2"/>
        <v>4070</v>
      </c>
      <c r="G115" s="15">
        <v>23</v>
      </c>
      <c r="H115" s="15">
        <f>G115*C115</f>
        <v>4255</v>
      </c>
    </row>
    <row r="116" spans="1:6" ht="15.75">
      <c r="A116" s="32"/>
      <c r="B116" s="33"/>
      <c r="C116" s="34"/>
      <c r="D116" s="21"/>
      <c r="E116" s="15"/>
      <c r="F116" s="14"/>
    </row>
    <row r="117" spans="1:8" ht="34.5" customHeight="1">
      <c r="A117" s="32">
        <v>40391</v>
      </c>
      <c r="B117" s="33" t="s">
        <v>78</v>
      </c>
      <c r="C117" s="34">
        <v>850</v>
      </c>
      <c r="D117" s="21" t="s">
        <v>45</v>
      </c>
      <c r="E117" s="15">
        <v>6</v>
      </c>
      <c r="F117" s="14">
        <f t="shared" si="2"/>
        <v>5100</v>
      </c>
      <c r="G117" s="15">
        <v>18</v>
      </c>
      <c r="H117" s="15">
        <f>G117*C117</f>
        <v>15300</v>
      </c>
    </row>
    <row r="118" spans="1:6" ht="15.75">
      <c r="A118" s="32"/>
      <c r="B118" s="33"/>
      <c r="C118" s="34"/>
      <c r="D118" s="21"/>
      <c r="E118" s="15"/>
      <c r="F118" s="14"/>
    </row>
    <row r="119" spans="1:8" ht="15.75" customHeight="1">
      <c r="A119" s="32">
        <v>50211</v>
      </c>
      <c r="B119" s="33" t="s">
        <v>79</v>
      </c>
      <c r="C119" s="34">
        <v>203</v>
      </c>
      <c r="D119" s="21" t="s">
        <v>80</v>
      </c>
      <c r="E119" s="15">
        <v>8</v>
      </c>
      <c r="F119" s="14">
        <f t="shared" si="2"/>
        <v>1624</v>
      </c>
      <c r="G119" s="15">
        <v>10</v>
      </c>
      <c r="H119" s="15">
        <f>G119*C119</f>
        <v>2030</v>
      </c>
    </row>
    <row r="120" spans="1:6" ht="15.75">
      <c r="A120" s="32"/>
      <c r="B120" s="33"/>
      <c r="C120" s="34"/>
      <c r="D120" s="21"/>
      <c r="E120" s="15"/>
      <c r="F120" s="14"/>
    </row>
    <row r="121" spans="1:8" ht="31.5">
      <c r="A121" s="32">
        <v>50412</v>
      </c>
      <c r="B121" s="33" t="s">
        <v>81</v>
      </c>
      <c r="C121" s="34">
        <v>10</v>
      </c>
      <c r="D121" s="21" t="s">
        <v>30</v>
      </c>
      <c r="E121" s="15">
        <v>140</v>
      </c>
      <c r="F121" s="14">
        <f t="shared" si="2"/>
        <v>1400</v>
      </c>
      <c r="G121" s="15">
        <v>60</v>
      </c>
      <c r="H121" s="15">
        <f>G121*C121</f>
        <v>600</v>
      </c>
    </row>
    <row r="122" spans="1:6" ht="15.75">
      <c r="A122" s="32"/>
      <c r="B122" s="33"/>
      <c r="C122" s="34"/>
      <c r="D122" s="21"/>
      <c r="E122" s="15"/>
      <c r="F122" s="14"/>
    </row>
    <row r="123" spans="1:8" ht="15.75">
      <c r="A123" s="44">
        <v>50413</v>
      </c>
      <c r="B123" s="45" t="s">
        <v>82</v>
      </c>
      <c r="C123" s="38">
        <v>115</v>
      </c>
      <c r="D123" s="46" t="s">
        <v>30</v>
      </c>
      <c r="E123" s="15">
        <v>150</v>
      </c>
      <c r="F123" s="14">
        <f t="shared" si="2"/>
        <v>17250</v>
      </c>
      <c r="G123" s="15">
        <v>70</v>
      </c>
      <c r="H123" s="15">
        <f>G123*C123</f>
        <v>8050</v>
      </c>
    </row>
    <row r="124" spans="1:6" ht="15.75">
      <c r="A124" s="44"/>
      <c r="B124" s="45"/>
      <c r="C124" s="38"/>
      <c r="D124" s="46"/>
      <c r="E124" s="15"/>
      <c r="F124" s="14"/>
    </row>
    <row r="125" spans="1:8" ht="15.75">
      <c r="A125" s="44">
        <v>50723</v>
      </c>
      <c r="B125" s="45" t="s">
        <v>83</v>
      </c>
      <c r="C125" s="38">
        <v>2</v>
      </c>
      <c r="D125" s="46" t="s">
        <v>41</v>
      </c>
      <c r="E125" s="15">
        <v>1500</v>
      </c>
      <c r="F125" s="14">
        <f t="shared" si="2"/>
        <v>3000</v>
      </c>
      <c r="G125" s="15">
        <v>1300</v>
      </c>
      <c r="H125" s="15">
        <f>G125*C125</f>
        <v>2600</v>
      </c>
    </row>
    <row r="126" spans="1:6" ht="15.75">
      <c r="A126" s="44"/>
      <c r="B126" s="45"/>
      <c r="C126" s="38"/>
      <c r="D126" s="46"/>
      <c r="E126" s="15"/>
      <c r="F126" s="14"/>
    </row>
    <row r="127" spans="1:8" ht="31.5">
      <c r="A127" s="44">
        <v>50728</v>
      </c>
      <c r="B127" s="45" t="s">
        <v>84</v>
      </c>
      <c r="C127" s="38">
        <v>1</v>
      </c>
      <c r="D127" s="46" t="s">
        <v>41</v>
      </c>
      <c r="E127" s="15">
        <v>3000</v>
      </c>
      <c r="F127" s="14">
        <f t="shared" si="2"/>
        <v>3000</v>
      </c>
      <c r="G127" s="15">
        <v>1600</v>
      </c>
      <c r="H127" s="15">
        <f>G127*C127</f>
        <v>1600</v>
      </c>
    </row>
    <row r="128" spans="1:6" ht="15.75">
      <c r="A128" s="44"/>
      <c r="B128" s="45"/>
      <c r="C128" s="38"/>
      <c r="D128" s="46"/>
      <c r="E128" s="15"/>
      <c r="F128" s="14"/>
    </row>
    <row r="129" spans="1:8" ht="31.5">
      <c r="A129" s="44">
        <v>50792</v>
      </c>
      <c r="B129" s="45" t="s">
        <v>85</v>
      </c>
      <c r="C129" s="38">
        <v>3</v>
      </c>
      <c r="D129" s="46" t="s">
        <v>41</v>
      </c>
      <c r="E129" s="15">
        <v>1500</v>
      </c>
      <c r="F129" s="14">
        <f t="shared" si="2"/>
        <v>4500</v>
      </c>
      <c r="G129" s="15">
        <v>7500</v>
      </c>
      <c r="H129" s="15">
        <f>G129*C129</f>
        <v>22500</v>
      </c>
    </row>
    <row r="130" spans="1:6" ht="15.75">
      <c r="A130" s="44"/>
      <c r="B130" s="45"/>
      <c r="C130" s="38"/>
      <c r="D130" s="46"/>
      <c r="E130" s="15"/>
      <c r="F130" s="14"/>
    </row>
    <row r="131" spans="1:8" ht="15.75">
      <c r="A131" s="44">
        <v>50801</v>
      </c>
      <c r="B131" s="45" t="s">
        <v>86</v>
      </c>
      <c r="C131" s="38">
        <v>7</v>
      </c>
      <c r="D131" s="46" t="s">
        <v>41</v>
      </c>
      <c r="E131" s="15">
        <v>1000</v>
      </c>
      <c r="F131" s="14">
        <f t="shared" si="2"/>
        <v>7000</v>
      </c>
      <c r="G131" s="15">
        <v>1000</v>
      </c>
      <c r="H131" s="15">
        <f>G131*C131</f>
        <v>7000</v>
      </c>
    </row>
    <row r="132" spans="1:6" ht="15.75">
      <c r="A132" s="44"/>
      <c r="B132" s="45"/>
      <c r="C132" s="38"/>
      <c r="D132" s="46"/>
      <c r="E132" s="15"/>
      <c r="F132" s="14"/>
    </row>
    <row r="133" spans="1:8" ht="15.75" customHeight="1">
      <c r="A133" s="44">
        <v>90001</v>
      </c>
      <c r="B133" s="45" t="s">
        <v>87</v>
      </c>
      <c r="C133" s="38">
        <v>1</v>
      </c>
      <c r="D133" s="46" t="s">
        <v>15</v>
      </c>
      <c r="E133" s="15">
        <v>1</v>
      </c>
      <c r="F133" s="14">
        <f t="shared" si="2"/>
        <v>1</v>
      </c>
      <c r="G133" s="15">
        <v>200000</v>
      </c>
      <c r="H133" s="15">
        <f>G133*C133</f>
        <v>200000</v>
      </c>
    </row>
    <row r="134" spans="1:6" ht="15.75">
      <c r="A134" s="44"/>
      <c r="B134" s="45"/>
      <c r="C134" s="38"/>
      <c r="D134" s="46"/>
      <c r="E134" s="15"/>
      <c r="F134" s="14"/>
    </row>
    <row r="135" spans="1:8" ht="31.5">
      <c r="A135" s="44">
        <v>90030</v>
      </c>
      <c r="B135" s="45" t="s">
        <v>88</v>
      </c>
      <c r="C135" s="38">
        <v>1252</v>
      </c>
      <c r="D135" s="46" t="s">
        <v>30</v>
      </c>
      <c r="E135" s="15">
        <v>2225</v>
      </c>
      <c r="F135" s="14">
        <f t="shared" si="2"/>
        <v>2785700</v>
      </c>
      <c r="G135" s="15">
        <v>5300</v>
      </c>
      <c r="H135" s="15">
        <f>G135*C135</f>
        <v>6635600</v>
      </c>
    </row>
    <row r="136" spans="1:6" ht="15.75">
      <c r="A136" s="44"/>
      <c r="B136" s="45"/>
      <c r="C136" s="38"/>
      <c r="D136" s="46"/>
      <c r="E136" s="15"/>
      <c r="F136" s="14"/>
    </row>
    <row r="137" spans="1:8" ht="15.75">
      <c r="A137" s="44">
        <v>90031</v>
      </c>
      <c r="B137" s="45" t="s">
        <v>89</v>
      </c>
      <c r="C137" s="38">
        <v>1</v>
      </c>
      <c r="D137" s="46" t="s">
        <v>61</v>
      </c>
      <c r="E137" s="15">
        <v>300000</v>
      </c>
      <c r="F137" s="14">
        <f t="shared" si="2"/>
        <v>300000</v>
      </c>
      <c r="G137" s="15">
        <v>500000</v>
      </c>
      <c r="H137" s="15">
        <f>G137*C137</f>
        <v>500000</v>
      </c>
    </row>
    <row r="138" spans="1:6" ht="15.75">
      <c r="A138" s="44"/>
      <c r="B138" s="45"/>
      <c r="C138" s="38"/>
      <c r="D138" s="46"/>
      <c r="E138" s="15"/>
      <c r="F138" s="14"/>
    </row>
    <row r="139" spans="1:8" ht="15.75">
      <c r="A139" s="44">
        <v>90032</v>
      </c>
      <c r="B139" s="45" t="s">
        <v>90</v>
      </c>
      <c r="C139" s="38">
        <v>1</v>
      </c>
      <c r="D139" s="46" t="s">
        <v>61</v>
      </c>
      <c r="E139" s="15">
        <v>250000</v>
      </c>
      <c r="F139" s="14">
        <f t="shared" si="2"/>
        <v>250000</v>
      </c>
      <c r="G139" s="15">
        <v>270000</v>
      </c>
      <c r="H139" s="15">
        <f>G139*C139</f>
        <v>270000</v>
      </c>
    </row>
    <row r="140" spans="1:6" ht="15.75">
      <c r="A140" s="44"/>
      <c r="B140" s="45"/>
      <c r="C140" s="38"/>
      <c r="D140" s="46"/>
      <c r="E140" s="15"/>
      <c r="F140" s="14"/>
    </row>
    <row r="141" spans="1:8" ht="15.75">
      <c r="A141" s="44">
        <v>90033</v>
      </c>
      <c r="B141" s="45" t="s">
        <v>91</v>
      </c>
      <c r="C141" s="38">
        <v>1</v>
      </c>
      <c r="D141" s="46" t="s">
        <v>61</v>
      </c>
      <c r="E141" s="15">
        <v>400000</v>
      </c>
      <c r="F141" s="14">
        <f t="shared" si="2"/>
        <v>400000</v>
      </c>
      <c r="G141" s="15">
        <v>271000</v>
      </c>
      <c r="H141" s="15">
        <f>G141*C141</f>
        <v>271000</v>
      </c>
    </row>
    <row r="142" spans="1:6" ht="15.75">
      <c r="A142" s="44"/>
      <c r="B142" s="45"/>
      <c r="C142" s="38"/>
      <c r="D142" s="46"/>
      <c r="E142" s="15"/>
      <c r="F142" s="14"/>
    </row>
    <row r="143" spans="1:8" ht="31.5">
      <c r="A143" s="44">
        <v>90034</v>
      </c>
      <c r="B143" s="45" t="s">
        <v>92</v>
      </c>
      <c r="C143" s="38">
        <v>1</v>
      </c>
      <c r="D143" s="46" t="s">
        <v>61</v>
      </c>
      <c r="E143" s="15">
        <v>1000</v>
      </c>
      <c r="F143" s="14">
        <f t="shared" si="2"/>
        <v>1000</v>
      </c>
      <c r="G143" s="15">
        <v>36000</v>
      </c>
      <c r="H143" s="15">
        <f>G143*C143</f>
        <v>36000</v>
      </c>
    </row>
    <row r="144" spans="1:6" ht="15.75">
      <c r="A144" s="44"/>
      <c r="B144" s="45"/>
      <c r="C144" s="38"/>
      <c r="D144" s="46"/>
      <c r="E144" s="15"/>
      <c r="F144" s="14"/>
    </row>
    <row r="145" spans="1:8" ht="31.5">
      <c r="A145" s="44">
        <v>90035</v>
      </c>
      <c r="B145" s="45" t="s">
        <v>93</v>
      </c>
      <c r="C145" s="38">
        <v>1</v>
      </c>
      <c r="D145" s="46" t="s">
        <v>61</v>
      </c>
      <c r="E145" s="15">
        <v>65000</v>
      </c>
      <c r="F145" s="14">
        <f t="shared" si="2"/>
        <v>65000</v>
      </c>
      <c r="G145" s="15">
        <v>130000</v>
      </c>
      <c r="H145" s="15">
        <f>G145*C145</f>
        <v>130000</v>
      </c>
    </row>
    <row r="146" spans="1:6" ht="15.75">
      <c r="A146" s="44"/>
      <c r="B146" s="45"/>
      <c r="C146" s="38"/>
      <c r="D146" s="46"/>
      <c r="E146" s="15"/>
      <c r="F146" s="14"/>
    </row>
    <row r="147" spans="1:8" ht="31.5">
      <c r="A147" s="44">
        <v>90036</v>
      </c>
      <c r="B147" s="45" t="s">
        <v>94</v>
      </c>
      <c r="C147" s="38">
        <v>1</v>
      </c>
      <c r="D147" s="46" t="s">
        <v>61</v>
      </c>
      <c r="E147" s="15">
        <v>90000</v>
      </c>
      <c r="F147" s="14">
        <f t="shared" si="2"/>
        <v>90000</v>
      </c>
      <c r="G147" s="15">
        <v>80000</v>
      </c>
      <c r="H147" s="15">
        <f>G147*C147</f>
        <v>80000</v>
      </c>
    </row>
    <row r="148" spans="1:6" ht="15.75">
      <c r="A148" s="44"/>
      <c r="B148" s="45"/>
      <c r="C148" s="38"/>
      <c r="D148" s="46"/>
      <c r="E148" s="15"/>
      <c r="F148" s="14"/>
    </row>
    <row r="149" spans="1:8" ht="31.5">
      <c r="A149" s="44">
        <v>90037</v>
      </c>
      <c r="B149" s="45" t="s">
        <v>95</v>
      </c>
      <c r="C149" s="38">
        <v>1</v>
      </c>
      <c r="D149" s="46" t="s">
        <v>61</v>
      </c>
      <c r="E149" s="15">
        <v>25000</v>
      </c>
      <c r="F149" s="14">
        <f t="shared" si="2"/>
        <v>25000</v>
      </c>
      <c r="G149" s="15">
        <v>100000</v>
      </c>
      <c r="H149" s="15">
        <f>G149*C149</f>
        <v>100000</v>
      </c>
    </row>
    <row r="150" spans="1:6" ht="15.75">
      <c r="A150" s="44"/>
      <c r="B150" s="45"/>
      <c r="C150" s="38"/>
      <c r="D150" s="46"/>
      <c r="E150" s="15"/>
      <c r="F150" s="14"/>
    </row>
    <row r="151" spans="1:8" ht="31.5">
      <c r="A151" s="44">
        <v>90038</v>
      </c>
      <c r="B151" s="45" t="s">
        <v>96</v>
      </c>
      <c r="C151" s="38">
        <v>1</v>
      </c>
      <c r="D151" s="46" t="s">
        <v>61</v>
      </c>
      <c r="E151" s="15">
        <v>20000</v>
      </c>
      <c r="F151" s="14">
        <f t="shared" si="2"/>
        <v>20000</v>
      </c>
      <c r="G151" s="15">
        <v>19000</v>
      </c>
      <c r="H151" s="15">
        <f>G151*C151</f>
        <v>19000</v>
      </c>
    </row>
    <row r="152" spans="1:6" ht="15.75">
      <c r="A152" s="44"/>
      <c r="B152" s="45"/>
      <c r="C152" s="38"/>
      <c r="D152" s="46"/>
      <c r="E152" s="15"/>
      <c r="F152" s="14"/>
    </row>
    <row r="153" spans="1:8" ht="34.5" customHeight="1">
      <c r="A153" s="44">
        <v>90039</v>
      </c>
      <c r="B153" s="45" t="s">
        <v>97</v>
      </c>
      <c r="C153" s="38">
        <v>4</v>
      </c>
      <c r="D153" s="46" t="s">
        <v>41</v>
      </c>
      <c r="E153" s="15">
        <v>500</v>
      </c>
      <c r="F153" s="14">
        <f t="shared" si="2"/>
        <v>2000</v>
      </c>
      <c r="G153" s="15">
        <v>4000</v>
      </c>
      <c r="H153" s="15">
        <f>G153*C153</f>
        <v>16000</v>
      </c>
    </row>
    <row r="154" spans="1:6" ht="15.75">
      <c r="A154" s="44"/>
      <c r="B154" s="45"/>
      <c r="C154" s="38"/>
      <c r="D154" s="46"/>
      <c r="E154" s="15"/>
      <c r="F154" s="14"/>
    </row>
    <row r="155" spans="1:8" ht="15.75">
      <c r="A155" s="44">
        <v>90040</v>
      </c>
      <c r="B155" s="45" t="s">
        <v>98</v>
      </c>
      <c r="C155" s="38">
        <v>1</v>
      </c>
      <c r="D155" s="46" t="s">
        <v>61</v>
      </c>
      <c r="E155" s="15">
        <v>45000</v>
      </c>
      <c r="F155" s="14">
        <f t="shared" si="2"/>
        <v>45000</v>
      </c>
      <c r="G155" s="15">
        <v>150</v>
      </c>
      <c r="H155" s="15">
        <f>G155*C155</f>
        <v>150</v>
      </c>
    </row>
    <row r="156" spans="1:6" ht="15.75">
      <c r="A156" s="44"/>
      <c r="B156" s="45"/>
      <c r="C156" s="38"/>
      <c r="D156" s="46"/>
      <c r="E156" s="15"/>
      <c r="F156" s="14"/>
    </row>
    <row r="157" spans="1:8" ht="15.75" customHeight="1">
      <c r="A157" s="44">
        <v>90041</v>
      </c>
      <c r="B157" s="45" t="s">
        <v>99</v>
      </c>
      <c r="C157" s="38">
        <v>1</v>
      </c>
      <c r="D157" s="46" t="s">
        <v>41</v>
      </c>
      <c r="E157" s="15">
        <v>1500</v>
      </c>
      <c r="F157" s="14">
        <f t="shared" si="2"/>
        <v>1500</v>
      </c>
      <c r="G157" s="15">
        <v>10000</v>
      </c>
      <c r="H157" s="15">
        <f>G157*C157</f>
        <v>10000</v>
      </c>
    </row>
    <row r="158" spans="1:6" ht="15.75">
      <c r="A158" s="44"/>
      <c r="B158" s="45"/>
      <c r="C158" s="38"/>
      <c r="D158" s="46"/>
      <c r="E158" s="15"/>
      <c r="F158" s="14"/>
    </row>
    <row r="159" spans="1:8" ht="15.75">
      <c r="A159" s="44">
        <v>90042</v>
      </c>
      <c r="B159" s="45" t="s">
        <v>100</v>
      </c>
      <c r="C159" s="38">
        <v>9</v>
      </c>
      <c r="D159" s="46" t="s">
        <v>41</v>
      </c>
      <c r="E159" s="15">
        <v>1500</v>
      </c>
      <c r="F159" s="14">
        <f t="shared" si="2"/>
        <v>13500</v>
      </c>
      <c r="G159" s="15">
        <v>6000</v>
      </c>
      <c r="H159" s="15">
        <f>G159*C159</f>
        <v>54000</v>
      </c>
    </row>
    <row r="160" spans="1:6" ht="15.75">
      <c r="A160" s="44"/>
      <c r="B160" s="45"/>
      <c r="C160" s="38"/>
      <c r="D160" s="46"/>
      <c r="E160" s="15"/>
      <c r="F160" s="14"/>
    </row>
    <row r="161" spans="1:8" ht="15.75">
      <c r="A161" s="44">
        <v>90043</v>
      </c>
      <c r="B161" s="45" t="s">
        <v>101</v>
      </c>
      <c r="C161" s="38">
        <v>450</v>
      </c>
      <c r="D161" s="46" t="s">
        <v>28</v>
      </c>
      <c r="E161" s="15">
        <v>15</v>
      </c>
      <c r="F161" s="14">
        <f t="shared" si="2"/>
        <v>6750</v>
      </c>
      <c r="G161" s="15">
        <v>30</v>
      </c>
      <c r="H161" s="15">
        <f>G161*C161</f>
        <v>13500</v>
      </c>
    </row>
    <row r="162" spans="1:6" ht="15.75">
      <c r="A162" s="44"/>
      <c r="B162" s="45"/>
      <c r="C162" s="38"/>
      <c r="D162" s="46"/>
      <c r="E162" s="15"/>
      <c r="F162" s="14"/>
    </row>
    <row r="163" spans="1:8" ht="15.75">
      <c r="A163" s="44">
        <v>90044</v>
      </c>
      <c r="B163" s="45" t="s">
        <v>102</v>
      </c>
      <c r="C163" s="38">
        <v>1</v>
      </c>
      <c r="D163" s="46" t="s">
        <v>15</v>
      </c>
      <c r="E163" s="15">
        <v>4000</v>
      </c>
      <c r="F163" s="14">
        <f>ROUND(C163*E163,2)</f>
        <v>4000</v>
      </c>
      <c r="G163" s="15">
        <v>19000</v>
      </c>
      <c r="H163" s="15">
        <f>G163*C163</f>
        <v>19000</v>
      </c>
    </row>
    <row r="164" spans="1:7" ht="15.75">
      <c r="A164" s="47"/>
      <c r="B164" s="48"/>
      <c r="C164" s="34"/>
      <c r="D164" s="19"/>
      <c r="E164" s="40"/>
      <c r="F164" s="51" t="s">
        <v>55</v>
      </c>
      <c r="G164" s="55" t="s">
        <v>55</v>
      </c>
    </row>
    <row r="165" spans="1:6" ht="15.75">
      <c r="A165" s="47"/>
      <c r="B165" s="48"/>
      <c r="C165" s="34"/>
      <c r="D165" s="19"/>
      <c r="E165" s="40"/>
      <c r="F165" s="52"/>
    </row>
    <row r="166" spans="1:7" ht="15.75">
      <c r="A166" s="47"/>
      <c r="B166" s="39" t="s">
        <v>56</v>
      </c>
      <c r="C166" s="34"/>
      <c r="D166" s="19"/>
      <c r="E166" s="40"/>
      <c r="F166" s="53">
        <f>SUM(F99:F163)</f>
        <v>4292995</v>
      </c>
      <c r="G166" s="18">
        <f>SUM(H99:H163)</f>
        <v>8650559</v>
      </c>
    </row>
    <row r="167" spans="1:6" ht="15.75">
      <c r="A167" s="47"/>
      <c r="B167" s="48"/>
      <c r="C167" s="34"/>
      <c r="D167" s="19"/>
      <c r="E167" s="40"/>
      <c r="F167" s="52"/>
    </row>
    <row r="168" spans="1:6" ht="15.75">
      <c r="A168" s="47"/>
      <c r="B168" s="48"/>
      <c r="C168" s="34"/>
      <c r="D168" s="19"/>
      <c r="E168" s="40"/>
      <c r="F168" s="52"/>
    </row>
    <row r="169" spans="1:6" ht="15.75">
      <c r="A169" s="30" t="s">
        <v>21</v>
      </c>
      <c r="B169" s="29"/>
      <c r="C169" s="41"/>
      <c r="D169" s="42"/>
      <c r="E169" s="29"/>
      <c r="F169" s="29"/>
    </row>
    <row r="170" spans="1:6" ht="15.75">
      <c r="A170" s="43" t="s">
        <v>24</v>
      </c>
      <c r="B170" s="29"/>
      <c r="C170" s="41"/>
      <c r="D170" s="42"/>
      <c r="E170" s="29"/>
      <c r="F170" s="29"/>
    </row>
    <row r="171" spans="1:6" ht="15.75">
      <c r="A171" s="30"/>
      <c r="B171" s="29"/>
      <c r="C171" s="41"/>
      <c r="D171" s="42"/>
      <c r="E171" s="29"/>
      <c r="F171" s="29"/>
    </row>
    <row r="172" spans="1:8" ht="31.5">
      <c r="A172" s="28">
        <v>70002</v>
      </c>
      <c r="B172" s="37" t="s">
        <v>103</v>
      </c>
      <c r="C172" s="34">
        <v>36</v>
      </c>
      <c r="D172" s="21" t="s">
        <v>30</v>
      </c>
      <c r="E172" s="15">
        <v>300</v>
      </c>
      <c r="F172" s="14">
        <f aca="true" t="shared" si="3" ref="F172:F190">ROUND(C172*E172,2)</f>
        <v>10800</v>
      </c>
      <c r="G172" s="15">
        <v>140</v>
      </c>
      <c r="H172" s="15">
        <f>G172*C172</f>
        <v>5040</v>
      </c>
    </row>
    <row r="173" spans="1:6" ht="15.75">
      <c r="A173" s="28"/>
      <c r="B173" s="37"/>
      <c r="C173" s="34"/>
      <c r="D173" s="21"/>
      <c r="E173" s="15"/>
      <c r="F173" s="14"/>
    </row>
    <row r="174" spans="1:8" ht="15.75">
      <c r="A174" s="28">
        <v>70405</v>
      </c>
      <c r="B174" s="37" t="s">
        <v>104</v>
      </c>
      <c r="C174" s="34">
        <v>1</v>
      </c>
      <c r="D174" s="21" t="s">
        <v>41</v>
      </c>
      <c r="E174" s="15">
        <v>5000</v>
      </c>
      <c r="F174" s="14">
        <f t="shared" si="3"/>
        <v>5000</v>
      </c>
      <c r="G174" s="15">
        <v>9500</v>
      </c>
      <c r="H174" s="15">
        <f>G174*C174</f>
        <v>9500</v>
      </c>
    </row>
    <row r="175" spans="1:6" ht="15.75">
      <c r="A175" s="28"/>
      <c r="B175" s="37"/>
      <c r="C175" s="34"/>
      <c r="D175" s="21"/>
      <c r="E175" s="15"/>
      <c r="F175" s="14"/>
    </row>
    <row r="176" spans="1:8" ht="15.75">
      <c r="A176" s="28">
        <v>70407</v>
      </c>
      <c r="B176" s="37" t="s">
        <v>105</v>
      </c>
      <c r="C176" s="34">
        <v>1</v>
      </c>
      <c r="D176" s="21" t="s">
        <v>41</v>
      </c>
      <c r="E176" s="15">
        <v>3500</v>
      </c>
      <c r="F176" s="14">
        <f t="shared" si="3"/>
        <v>3500</v>
      </c>
      <c r="G176" s="15">
        <v>10000</v>
      </c>
      <c r="H176" s="15">
        <f>G176*C176</f>
        <v>10000</v>
      </c>
    </row>
    <row r="177" spans="1:6" ht="15.75">
      <c r="A177" s="28"/>
      <c r="B177" s="37"/>
      <c r="C177" s="34"/>
      <c r="D177" s="21"/>
      <c r="E177" s="15"/>
      <c r="F177" s="14"/>
    </row>
    <row r="178" spans="1:8" ht="15.75">
      <c r="A178" s="28">
        <v>70408</v>
      </c>
      <c r="B178" s="37" t="s">
        <v>106</v>
      </c>
      <c r="C178" s="34">
        <v>36</v>
      </c>
      <c r="D178" s="21" t="s">
        <v>30</v>
      </c>
      <c r="E178" s="15">
        <v>25</v>
      </c>
      <c r="F178" s="14">
        <f t="shared" si="3"/>
        <v>900</v>
      </c>
      <c r="G178" s="15">
        <v>30</v>
      </c>
      <c r="H178" s="15">
        <f>G178*C178</f>
        <v>1080</v>
      </c>
    </row>
    <row r="179" spans="1:6" ht="15.75">
      <c r="A179" s="28"/>
      <c r="B179" s="37"/>
      <c r="C179" s="34"/>
      <c r="D179" s="21"/>
      <c r="E179" s="15"/>
      <c r="F179" s="14"/>
    </row>
    <row r="180" spans="1:8" ht="15.75">
      <c r="A180" s="28">
        <v>70414</v>
      </c>
      <c r="B180" s="37" t="s">
        <v>107</v>
      </c>
      <c r="C180" s="34">
        <v>2</v>
      </c>
      <c r="D180" s="21" t="s">
        <v>41</v>
      </c>
      <c r="E180" s="15">
        <v>150</v>
      </c>
      <c r="F180" s="14">
        <f t="shared" si="3"/>
        <v>300</v>
      </c>
      <c r="G180" s="15">
        <v>2000</v>
      </c>
      <c r="H180" s="15">
        <f>G180*C180</f>
        <v>4000</v>
      </c>
    </row>
    <row r="181" spans="1:6" ht="15.75">
      <c r="A181" s="28"/>
      <c r="B181" s="37"/>
      <c r="C181" s="34"/>
      <c r="D181" s="21"/>
      <c r="E181" s="15"/>
      <c r="F181" s="14"/>
    </row>
    <row r="182" spans="1:8" ht="15.75">
      <c r="A182" s="28">
        <v>70415</v>
      </c>
      <c r="B182" s="37" t="s">
        <v>108</v>
      </c>
      <c r="C182" s="34">
        <v>2</v>
      </c>
      <c r="D182" s="21" t="s">
        <v>41</v>
      </c>
      <c r="E182" s="15">
        <v>100</v>
      </c>
      <c r="F182" s="14">
        <f t="shared" si="3"/>
        <v>200</v>
      </c>
      <c r="G182" s="15">
        <v>750</v>
      </c>
      <c r="H182" s="15">
        <f>G182*C182</f>
        <v>1500</v>
      </c>
    </row>
    <row r="183" spans="1:6" ht="15.75">
      <c r="A183" s="28"/>
      <c r="B183" s="37"/>
      <c r="C183" s="34"/>
      <c r="D183" s="21"/>
      <c r="E183" s="15"/>
      <c r="F183" s="14"/>
    </row>
    <row r="184" spans="1:8" ht="15.75">
      <c r="A184" s="28">
        <v>70416</v>
      </c>
      <c r="B184" s="37" t="s">
        <v>109</v>
      </c>
      <c r="C184" s="34">
        <v>1</v>
      </c>
      <c r="D184" s="21" t="s">
        <v>41</v>
      </c>
      <c r="E184" s="15">
        <v>150</v>
      </c>
      <c r="F184" s="14">
        <f t="shared" si="3"/>
        <v>150</v>
      </c>
      <c r="G184" s="15">
        <v>750</v>
      </c>
      <c r="H184" s="15">
        <f>G184*C184</f>
        <v>750</v>
      </c>
    </row>
    <row r="185" spans="1:6" ht="15.75">
      <c r="A185" s="28"/>
      <c r="B185" s="37"/>
      <c r="C185" s="34"/>
      <c r="D185" s="21"/>
      <c r="E185" s="15"/>
      <c r="F185" s="14"/>
    </row>
    <row r="186" spans="1:8" ht="15.75" customHeight="1">
      <c r="A186" s="28">
        <v>70428</v>
      </c>
      <c r="B186" s="37" t="s">
        <v>110</v>
      </c>
      <c r="C186" s="34">
        <v>2</v>
      </c>
      <c r="D186" s="21" t="s">
        <v>41</v>
      </c>
      <c r="E186" s="15">
        <v>1500</v>
      </c>
      <c r="F186" s="14">
        <f t="shared" si="3"/>
        <v>3000</v>
      </c>
      <c r="G186" s="15">
        <v>1600</v>
      </c>
      <c r="H186" s="15">
        <f>G186*C186</f>
        <v>3200</v>
      </c>
    </row>
    <row r="187" spans="1:6" ht="15.75" customHeight="1">
      <c r="A187" s="28"/>
      <c r="B187" s="37"/>
      <c r="C187" s="34"/>
      <c r="D187" s="21"/>
      <c r="E187" s="15"/>
      <c r="F187" s="14"/>
    </row>
    <row r="188" spans="1:8" ht="15.75" customHeight="1">
      <c r="A188" s="28">
        <v>70446</v>
      </c>
      <c r="B188" s="37" t="s">
        <v>111</v>
      </c>
      <c r="C188" s="34">
        <v>10</v>
      </c>
      <c r="D188" s="21" t="s">
        <v>30</v>
      </c>
      <c r="E188" s="15">
        <v>500</v>
      </c>
      <c r="F188" s="14">
        <f t="shared" si="3"/>
        <v>5000</v>
      </c>
      <c r="G188" s="15">
        <v>125</v>
      </c>
      <c r="H188" s="15">
        <f>G188*C188</f>
        <v>1250</v>
      </c>
    </row>
    <row r="189" spans="1:6" ht="15.75">
      <c r="A189" s="28"/>
      <c r="B189" s="37"/>
      <c r="C189" s="34"/>
      <c r="D189" s="21"/>
      <c r="E189" s="15"/>
      <c r="F189" s="14"/>
    </row>
    <row r="190" spans="1:8" ht="15.75">
      <c r="A190" s="28">
        <v>70453</v>
      </c>
      <c r="B190" s="37" t="s">
        <v>112</v>
      </c>
      <c r="C190" s="34">
        <v>1</v>
      </c>
      <c r="D190" s="21" t="s">
        <v>41</v>
      </c>
      <c r="E190" s="15">
        <v>200</v>
      </c>
      <c r="F190" s="14">
        <f t="shared" si="3"/>
        <v>200</v>
      </c>
      <c r="G190" s="15">
        <v>500</v>
      </c>
      <c r="H190" s="15">
        <f>G190*C190</f>
        <v>500</v>
      </c>
    </row>
    <row r="191" spans="1:7" ht="15.75">
      <c r="A191" s="32"/>
      <c r="B191" s="50"/>
      <c r="C191" s="34"/>
      <c r="D191" s="21"/>
      <c r="E191" s="15"/>
      <c r="F191" s="54" t="s">
        <v>55</v>
      </c>
      <c r="G191" s="55" t="s">
        <v>55</v>
      </c>
    </row>
    <row r="192" spans="1:6" ht="15.75">
      <c r="A192" s="32"/>
      <c r="B192" s="50"/>
      <c r="C192" s="34"/>
      <c r="D192" s="21"/>
      <c r="E192" s="40"/>
      <c r="F192" s="52"/>
    </row>
    <row r="193" spans="1:7" ht="15.75">
      <c r="A193" s="32"/>
      <c r="B193" s="39" t="s">
        <v>56</v>
      </c>
      <c r="C193" s="34"/>
      <c r="D193" s="21"/>
      <c r="E193" s="40"/>
      <c r="F193" s="53">
        <f>SUM(F172:F190)</f>
        <v>29050</v>
      </c>
      <c r="G193" s="18">
        <f>SUM(H172:H190)</f>
        <v>36820</v>
      </c>
    </row>
    <row r="194" spans="1:6" ht="15.75">
      <c r="A194" s="32"/>
      <c r="B194" s="50"/>
      <c r="C194" s="34"/>
      <c r="D194" s="21"/>
      <c r="E194" s="40"/>
      <c r="F194" s="52"/>
    </row>
    <row r="195" spans="1:6" ht="15.75">
      <c r="A195" s="30" t="s">
        <v>22</v>
      </c>
      <c r="B195" s="29"/>
      <c r="C195" s="41"/>
      <c r="D195" s="42"/>
      <c r="E195" s="29"/>
      <c r="F195" s="29"/>
    </row>
    <row r="196" spans="1:6" ht="15.75">
      <c r="A196" s="43" t="s">
        <v>113</v>
      </c>
      <c r="B196" s="29"/>
      <c r="C196" s="41"/>
      <c r="D196" s="42"/>
      <c r="E196" s="29"/>
      <c r="F196" s="29"/>
    </row>
    <row r="197" spans="1:6" ht="15.75">
      <c r="A197" s="30"/>
      <c r="B197" s="29"/>
      <c r="C197" s="41"/>
      <c r="D197" s="42"/>
      <c r="E197" s="29"/>
      <c r="F197" s="29"/>
    </row>
    <row r="198" spans="1:8" ht="31.5">
      <c r="A198" s="28">
        <v>60222</v>
      </c>
      <c r="B198" s="37" t="s">
        <v>114</v>
      </c>
      <c r="C198" s="34">
        <v>140</v>
      </c>
      <c r="D198" s="21" t="s">
        <v>30</v>
      </c>
      <c r="E198" s="15">
        <v>4</v>
      </c>
      <c r="F198" s="14">
        <f aca="true" t="shared" si="4" ref="F198:F210">ROUND(C198*E198,2)</f>
        <v>560</v>
      </c>
      <c r="G198" s="15">
        <v>15</v>
      </c>
      <c r="H198" s="15">
        <f>G198*C198</f>
        <v>2100</v>
      </c>
    </row>
    <row r="199" spans="1:6" ht="15.75">
      <c r="A199" s="28"/>
      <c r="B199" s="37"/>
      <c r="C199" s="34"/>
      <c r="D199" s="21"/>
      <c r="E199" s="15"/>
      <c r="F199" s="14"/>
    </row>
    <row r="200" spans="1:8" ht="31.5">
      <c r="A200" s="28">
        <v>60230</v>
      </c>
      <c r="B200" s="37" t="s">
        <v>115</v>
      </c>
      <c r="C200" s="34">
        <v>150</v>
      </c>
      <c r="D200" s="21" t="s">
        <v>30</v>
      </c>
      <c r="E200" s="15">
        <v>3</v>
      </c>
      <c r="F200" s="14">
        <f t="shared" si="4"/>
        <v>450</v>
      </c>
      <c r="G200" s="15">
        <v>14</v>
      </c>
      <c r="H200" s="15">
        <f>G200*C200</f>
        <v>2100</v>
      </c>
    </row>
    <row r="201" spans="1:6" ht="15.75">
      <c r="A201" s="28"/>
      <c r="B201" s="37"/>
      <c r="C201" s="34"/>
      <c r="D201" s="21"/>
      <c r="E201" s="15"/>
      <c r="F201" s="14"/>
    </row>
    <row r="202" spans="1:8" ht="34.5" customHeight="1">
      <c r="A202" s="28">
        <v>60241</v>
      </c>
      <c r="B202" s="37" t="s">
        <v>116</v>
      </c>
      <c r="C202" s="34">
        <v>15</v>
      </c>
      <c r="D202" s="21" t="s">
        <v>30</v>
      </c>
      <c r="E202" s="15">
        <v>17</v>
      </c>
      <c r="F202" s="14">
        <f t="shared" si="4"/>
        <v>255</v>
      </c>
      <c r="G202" s="15">
        <v>70</v>
      </c>
      <c r="H202" s="15">
        <f>G202*C202</f>
        <v>1050</v>
      </c>
    </row>
    <row r="203" spans="1:6" ht="15.75">
      <c r="A203" s="28"/>
      <c r="B203" s="37"/>
      <c r="C203" s="34"/>
      <c r="D203" s="21"/>
      <c r="E203" s="15"/>
      <c r="F203" s="14"/>
    </row>
    <row r="204" spans="1:8" ht="15.75">
      <c r="A204" s="28">
        <v>60427</v>
      </c>
      <c r="B204" s="37" t="s">
        <v>117</v>
      </c>
      <c r="C204" s="34">
        <v>1</v>
      </c>
      <c r="D204" s="21" t="s">
        <v>41</v>
      </c>
      <c r="E204" s="15">
        <v>300</v>
      </c>
      <c r="F204" s="14">
        <f t="shared" si="4"/>
        <v>300</v>
      </c>
      <c r="G204" s="15">
        <v>300</v>
      </c>
      <c r="H204" s="15">
        <f>G204*C204</f>
        <v>300</v>
      </c>
    </row>
    <row r="205" spans="1:6" ht="15.75">
      <c r="A205" s="28"/>
      <c r="B205" s="37"/>
      <c r="C205" s="34"/>
      <c r="D205" s="21"/>
      <c r="E205" s="15"/>
      <c r="F205" s="14"/>
    </row>
    <row r="206" spans="1:8" ht="15.75">
      <c r="A206" s="28">
        <v>60261</v>
      </c>
      <c r="B206" s="37" t="s">
        <v>118</v>
      </c>
      <c r="C206" s="34">
        <v>225</v>
      </c>
      <c r="D206" s="21" t="s">
        <v>30</v>
      </c>
      <c r="E206" s="15">
        <v>9</v>
      </c>
      <c r="F206" s="14">
        <f t="shared" si="4"/>
        <v>2025</v>
      </c>
      <c r="G206" s="15">
        <v>25</v>
      </c>
      <c r="H206" s="15">
        <f>G206*C206</f>
        <v>5625</v>
      </c>
    </row>
    <row r="207" spans="1:6" ht="15.75">
      <c r="A207" s="28"/>
      <c r="B207" s="37"/>
      <c r="C207" s="34"/>
      <c r="D207" s="21"/>
      <c r="E207" s="15"/>
      <c r="F207" s="14"/>
    </row>
    <row r="208" spans="1:8" ht="31.5">
      <c r="A208" s="28">
        <v>60702</v>
      </c>
      <c r="B208" s="37" t="s">
        <v>119</v>
      </c>
      <c r="C208" s="34">
        <v>1</v>
      </c>
      <c r="D208" s="21" t="s">
        <v>41</v>
      </c>
      <c r="E208" s="15">
        <v>1300</v>
      </c>
      <c r="F208" s="14">
        <f t="shared" si="4"/>
        <v>1300</v>
      </c>
      <c r="G208" s="15">
        <v>700</v>
      </c>
      <c r="H208" s="15">
        <f>G208*C208</f>
        <v>700</v>
      </c>
    </row>
    <row r="209" spans="1:6" ht="15.75">
      <c r="A209" s="28"/>
      <c r="B209" s="37"/>
      <c r="C209" s="34"/>
      <c r="D209" s="21"/>
      <c r="E209" s="15"/>
      <c r="F209" s="14"/>
    </row>
    <row r="210" spans="1:8" ht="31.5">
      <c r="A210" s="28">
        <v>60706</v>
      </c>
      <c r="B210" s="37" t="s">
        <v>120</v>
      </c>
      <c r="C210" s="34">
        <v>1</v>
      </c>
      <c r="D210" s="21" t="s">
        <v>41</v>
      </c>
      <c r="E210" s="15">
        <v>1800</v>
      </c>
      <c r="F210" s="14">
        <f t="shared" si="4"/>
        <v>1800</v>
      </c>
      <c r="G210" s="15">
        <v>1300</v>
      </c>
      <c r="H210" s="15">
        <f>G210*C210</f>
        <v>1300</v>
      </c>
    </row>
    <row r="211" spans="1:7" ht="15.75">
      <c r="A211" s="32"/>
      <c r="B211" s="16"/>
      <c r="C211" s="23"/>
      <c r="D211" s="21"/>
      <c r="E211" s="18"/>
      <c r="F211" s="26" t="s">
        <v>55</v>
      </c>
      <c r="G211" s="55" t="s">
        <v>55</v>
      </c>
    </row>
    <row r="212" spans="1:6" ht="15.75">
      <c r="A212" s="32"/>
      <c r="B212" s="16"/>
      <c r="C212" s="16"/>
      <c r="D212" s="16"/>
      <c r="E212" s="18"/>
      <c r="F212" s="16"/>
    </row>
    <row r="213" spans="1:7" ht="15.75">
      <c r="A213" s="16"/>
      <c r="B213" s="39" t="s">
        <v>56</v>
      </c>
      <c r="C213" s="16"/>
      <c r="D213" s="16"/>
      <c r="E213" s="18"/>
      <c r="F213" s="17">
        <f>SUM(F198:F210)</f>
        <v>6690</v>
      </c>
      <c r="G213" s="18">
        <f>SUM(H198:H210)</f>
        <v>13175</v>
      </c>
    </row>
    <row r="214" spans="1:7" ht="15.75">
      <c r="A214" s="16"/>
      <c r="B214" s="16"/>
      <c r="C214" s="16"/>
      <c r="D214" s="16"/>
      <c r="E214" s="18"/>
      <c r="F214" s="26" t="s">
        <v>55</v>
      </c>
      <c r="G214" s="55" t="s">
        <v>55</v>
      </c>
    </row>
    <row r="215" spans="1:6" ht="15.75">
      <c r="A215" s="16"/>
      <c r="B215" s="16"/>
      <c r="C215" s="16"/>
      <c r="D215" s="16"/>
      <c r="E215" s="18"/>
      <c r="F215" s="16"/>
    </row>
    <row r="216" spans="1:7" ht="15.75">
      <c r="A216" s="16" t="s">
        <v>121</v>
      </c>
      <c r="B216" s="16"/>
      <c r="C216" s="16"/>
      <c r="D216" s="16"/>
      <c r="E216" s="18"/>
      <c r="F216" s="17">
        <f>F68+F93+F166+F193+F213</f>
        <v>4486541</v>
      </c>
      <c r="G216" s="18">
        <f>G68+G93+G166+G193+G213</f>
        <v>8938000</v>
      </c>
    </row>
  </sheetData>
  <sheetProtection/>
  <protectedRanges>
    <protectedRange sqref="E91:E95 E164:E168" name="Range1_1"/>
  </protectedRanges>
  <mergeCells count="4">
    <mergeCell ref="E9:F9"/>
    <mergeCell ref="E10:F10"/>
    <mergeCell ref="E11:F11"/>
    <mergeCell ref="E12:F12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  <rowBreaks count="3" manualBreakCount="3">
    <brk id="57" max="255" man="1"/>
    <brk id="145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2013-03-01T21:49:30Z</cp:lastPrinted>
  <dcterms:created xsi:type="dcterms:W3CDTF">2000-03-01T21:43:43Z</dcterms:created>
  <dcterms:modified xsi:type="dcterms:W3CDTF">2013-03-04T20:22:37Z</dcterms:modified>
  <cp:category/>
  <cp:version/>
  <cp:contentType/>
  <cp:contentStatus/>
</cp:coreProperties>
</file>