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888" yWindow="65140" windowWidth="13320" windowHeight="79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'Sheet1'!$A$1:$F$85</definedName>
    <definedName name="_xlnm.Print_Titles" localSheetId="0">'Sheet1'!$2:$7</definedName>
  </definedNames>
  <calcPr fullCalcOnLoad="1"/>
</workbook>
</file>

<file path=xl/sharedStrings.xml><?xml version="1.0" encoding="utf-8"?>
<sst xmlns="http://schemas.openxmlformats.org/spreadsheetml/2006/main" count="159" uniqueCount="97">
  <si>
    <t>PROPOSAL</t>
  </si>
  <si>
    <t>NAME OF BIDDER</t>
  </si>
  <si>
    <t>ITEM</t>
  </si>
  <si>
    <t>TYPE OF WORK</t>
  </si>
  <si>
    <t>ESTIMATED QUANTITES</t>
  </si>
  <si>
    <t>UNIT PRICE BID</t>
  </si>
  <si>
    <t>TOTAL BID</t>
  </si>
  <si>
    <t>TRAFFIC CONTROL</t>
  </si>
  <si>
    <t>MOBILIZATION</t>
  </si>
  <si>
    <t>EXCAVATION CUT</t>
  </si>
  <si>
    <t>GEOTEXTILE FABRIC,TYPE SAS (NON-WOVEN)</t>
  </si>
  <si>
    <t>BREAKER RUN</t>
  </si>
  <si>
    <t>TOPSOIL</t>
  </si>
  <si>
    <t>SAWCUT BITUMINOUS PAVEMENT</t>
  </si>
  <si>
    <t>REMOVE CONCRETE CURB &amp; GUTTER</t>
  </si>
  <si>
    <t>REMOVE CONCRETE SIDEWALK &amp; DRIVE</t>
  </si>
  <si>
    <t>TERRACE SEEDING</t>
  </si>
  <si>
    <t>TYPE "A" CONCRETE CURB &amp; GUTTER</t>
  </si>
  <si>
    <t xml:space="preserve"> 5 INCH CONCRETE SIDEWALK</t>
  </si>
  <si>
    <t xml:space="preserve"> 7 INCH CONCRETE SIDEWALK &amp; DRIVE</t>
  </si>
  <si>
    <t>CRUSHED AGGREGATE BASE COURSE,, GRADATION NO. 1</t>
  </si>
  <si>
    <t>CRUSHED AGGREGATE BASE COURSE,, GRADATION NO. 2</t>
  </si>
  <si>
    <t>TON</t>
  </si>
  <si>
    <t>STREET SWEEPING</t>
  </si>
  <si>
    <t>EROSION CONTROL PLAN &amp; IMPLEMENTATION</t>
  </si>
  <si>
    <t>SEWER ELECTRONIC MARKERS</t>
  </si>
  <si>
    <t>ASPHALT DRIVE &amp; TERRACE</t>
  </si>
  <si>
    <t>STREET CONSTRUCTION ENTRANCE BERM</t>
  </si>
  <si>
    <t>UTILITY TRENCH PATCH TYPE III</t>
  </si>
  <si>
    <t>L.F.</t>
  </si>
  <si>
    <t>EACH</t>
  </si>
  <si>
    <t>ADAMS STREET RECONSTRUCTION ASSESSMENT DISTRICT-2014</t>
  </si>
  <si>
    <t>Contract No.  7247</t>
  </si>
  <si>
    <t>STREET ACCOUNT NO. CS53-58270-810355-00-53W1052</t>
  </si>
  <si>
    <t>SANITARY ACCOUNT NO. ES01-58275-810332-00-53W1052</t>
  </si>
  <si>
    <t>WATER ACCOUNT NO. EW01-58273-810455-00-53W1052</t>
  </si>
  <si>
    <t>STORM ACCOUNT NO. ESTM-58270-810515-00-53W1052</t>
  </si>
  <si>
    <t>HMA PAVEMENT, TYPE E-0.3</t>
  </si>
  <si>
    <t>REMOVE CONCRETE PAVEMENT</t>
  </si>
  <si>
    <t>ROOT CUTTING-CURB &amp; GUTTER</t>
  </si>
  <si>
    <t>CLEAR STONE</t>
  </si>
  <si>
    <t>EROSION CONTROL INSPECTION</t>
  </si>
  <si>
    <t>CONSTRUCTION ENTRANCE</t>
  </si>
  <si>
    <t>STREET CONSTRUCTION STONE BERM</t>
  </si>
  <si>
    <t>INLET PROTECTION TYPE C MODIFIED - PROVIDE &amp; INSTALL</t>
  </si>
  <si>
    <t>INLET PROTECTION TYPE C MODIFIED - MAINTAIN</t>
  </si>
  <si>
    <t>INLET PROTECTION TYPE C MODIFIED - REMOVE</t>
  </si>
  <si>
    <t>INLET PROTECTION TYPE D HYBRID - PROVIDE &amp; INSTALL</t>
  </si>
  <si>
    <t>INLET PROTECTION TYPE D HYBRID - MAINTAIN</t>
  </si>
  <si>
    <t>INLET PROTECTION TYPE D HYBRID - REMOVE</t>
  </si>
  <si>
    <t>TYPE "H" INLET</t>
  </si>
  <si>
    <t>TERRACE RAIN GARDEN</t>
  </si>
  <si>
    <t>S.F.</t>
  </si>
  <si>
    <t>TRAFFIC CONTROL FOR SANITARY SEWER INSTALLATION</t>
  </si>
  <si>
    <t>MOBILIZATION FOR SANITARY SEWER INSTALLATION</t>
  </si>
  <si>
    <t>REMOVE SEWER ACCESS STRUCTURE</t>
  </si>
  <si>
    <t xml:space="preserve">ADJUST SEWER ACCESS STRUCTURE CASTING </t>
  </si>
  <si>
    <t>RECONSTRUCT BENCH &amp; FLOWLINES</t>
  </si>
  <si>
    <t>SELECT BACKFILL SANITARY SEWER</t>
  </si>
  <si>
    <t>T.F.</t>
  </si>
  <si>
    <t>8" PVC SEWER PIPE (SDR 35)</t>
  </si>
  <si>
    <t>SANITARY SEWER LATERAL</t>
  </si>
  <si>
    <t>RECONNECT SANITARY SEWER LATERAL</t>
  </si>
  <si>
    <t>WASTEWATER CONTROL</t>
  </si>
  <si>
    <t>4' DIA SAS</t>
  </si>
  <si>
    <t>SANITARY SEWER TAP</t>
  </si>
  <si>
    <t xml:space="preserve">TRAFFIC CONTROL FOR WATER MAIN INSTALLATION  </t>
  </si>
  <si>
    <t>MOBILIZATION FOR WATER MAIN INSTALLATION</t>
  </si>
  <si>
    <t xml:space="preserve">FURNISH AND INSTALL 6 INCH PIPE &amp; FITTINGS </t>
  </si>
  <si>
    <t xml:space="preserve">FURNISH AND INSTALL 8 INCH PIPE &amp; FITTINGS </t>
  </si>
  <si>
    <t>FURNISH AND INSTALL 8-INCH WATER VALVE</t>
  </si>
  <si>
    <t>EXTEND AND RECONNECT 1-INCH SERVICE LATERAL</t>
  </si>
  <si>
    <t>DISCONNECT / RECONNECT 1-INCH SERVICE LATERAL</t>
  </si>
  <si>
    <t>SELECT FILL - SAND FOR WATER</t>
  </si>
  <si>
    <r>
      <t>CUT-IN</t>
    </r>
    <r>
      <rPr>
        <strike/>
        <sz val="10"/>
        <rFont val="Arial"/>
        <family val="2"/>
      </rPr>
      <t xml:space="preserve"> </t>
    </r>
    <r>
      <rPr>
        <sz val="10"/>
        <rFont val="Arial"/>
        <family val="2"/>
      </rPr>
      <t>OR CONNECT TO EXISTING WATER SYSTEM</t>
    </r>
  </si>
  <si>
    <t>FURNISH EXCAVATION AND DITCH FOR LIVE TAP</t>
  </si>
  <si>
    <t>CUT OFF EXISTING WATER MAIN</t>
  </si>
  <si>
    <t>ABANDON WATER VALVE BOX</t>
  </si>
  <si>
    <t>ABANDON HYDRANT</t>
  </si>
  <si>
    <t>GRUBBING</t>
  </si>
  <si>
    <t>CLEARING</t>
  </si>
  <si>
    <t>REPLACE 1-INCH COPPER SERVICE LATERAL</t>
  </si>
  <si>
    <t>PIPE PLUG FOR WATER MAIN INSTALLATION</t>
  </si>
  <si>
    <t>I.D.</t>
  </si>
  <si>
    <t>S.Y.</t>
  </si>
  <si>
    <t>C.Y.</t>
  </si>
  <si>
    <t>L.S.</t>
  </si>
  <si>
    <t xml:space="preserve"> </t>
  </si>
  <si>
    <t>LUMP SUM</t>
  </si>
  <si>
    <t>SELECT BACKFILL STORM SEWER</t>
  </si>
  <si>
    <t>STORM SEWER TAP</t>
  </si>
  <si>
    <t>8 INCH STORM SEWER PIPE (C900)</t>
  </si>
  <si>
    <t>TYPE "X" CONCRETE CURB &amp; GUTTER</t>
  </si>
  <si>
    <t>REMOVAL AND DISPOSAL OF ABSESTOS CEMENT PIPE</t>
  </si>
  <si>
    <t xml:space="preserve">FURNISH AND INSTALL STYROFOAM </t>
  </si>
  <si>
    <t>STREET ACCOUNT NO. CS53-58250-810355-00-53W1052</t>
  </si>
  <si>
    <t>EROSION  MATTING, CLASS 1, URBAN, TYPE 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</si>
</sst>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\-&quot;$&quot;#,##0.00;&quot;$&quot;0.00;&quot;$&quot;@"/>
    <numFmt numFmtId="165" formatCode="&quot;$&quot;#,##0.00;[Red]&quot;$&quot;#,##0.00"/>
    <numFmt numFmtId="166" formatCode="[$-409]h:mm:ss\ AM/PM"/>
    <numFmt numFmtId="167" formatCode="[$-409]dddd\,\ mmmm\ dd\,\ yyyy"/>
    <numFmt numFmtId="168" formatCode="0_)"/>
    <numFmt numFmtId="169" formatCode="0.0_)"/>
    <numFmt numFmtId="170" formatCode="#,##0.0"/>
    <numFmt numFmtId="171" formatCode="0.0"/>
    <numFmt numFmtId="172" formatCode="&quot;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8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64" fontId="2" fillId="0" borderId="10">
      <alignment wrapText="1"/>
      <protection/>
    </xf>
    <xf numFmtId="164" fontId="2" fillId="0" borderId="11">
      <alignment wrapText="1"/>
      <protection locked="0"/>
    </xf>
    <xf numFmtId="0" fontId="40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Alignment="1">
      <alignment wrapText="1"/>
    </xf>
    <xf numFmtId="44" fontId="41" fillId="0" borderId="0" xfId="44" applyFont="1" applyAlignment="1">
      <alignment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44" fontId="42" fillId="0" borderId="0" xfId="44" applyFont="1" applyAlignment="1">
      <alignment/>
    </xf>
    <xf numFmtId="44" fontId="41" fillId="0" borderId="0" xfId="0" applyNumberFormat="1" applyFont="1" applyAlignment="1">
      <alignment/>
    </xf>
    <xf numFmtId="0" fontId="4" fillId="0" borderId="0" xfId="56" applyFont="1" applyBorder="1" applyAlignment="1" applyProtection="1">
      <alignment horizontal="left"/>
      <protection/>
    </xf>
    <xf numFmtId="0" fontId="4" fillId="0" borderId="0" xfId="56" applyFont="1" applyBorder="1" applyAlignment="1" applyProtection="1">
      <alignment horizontal="left" wrapText="1"/>
      <protection/>
    </xf>
    <xf numFmtId="0" fontId="4" fillId="0" borderId="12" xfId="56" applyFont="1" applyBorder="1" applyAlignment="1" applyProtection="1">
      <alignment horizontal="left" wrapText="1"/>
      <protection/>
    </xf>
    <xf numFmtId="0" fontId="4" fillId="0" borderId="13" xfId="56" applyFont="1" applyBorder="1" applyAlignment="1" applyProtection="1">
      <alignment horizontal="left" wrapText="1"/>
      <protection/>
    </xf>
    <xf numFmtId="44" fontId="4" fillId="0" borderId="13" xfId="44" applyFont="1" applyBorder="1" applyAlignment="1" applyProtection="1">
      <alignment horizontal="center" wrapText="1"/>
      <protection/>
    </xf>
    <xf numFmtId="0" fontId="4" fillId="0" borderId="14" xfId="56" applyFont="1" applyBorder="1" applyAlignment="1" applyProtection="1">
      <alignment horizontal="center" wrapText="1"/>
      <protection/>
    </xf>
    <xf numFmtId="0" fontId="2" fillId="0" borderId="15" xfId="0" applyFont="1" applyBorder="1" applyAlignment="1" applyProtection="1">
      <alignment wrapText="1"/>
      <protection/>
    </xf>
    <xf numFmtId="169" fontId="2" fillId="0" borderId="15" xfId="0" applyNumberFormat="1" applyFont="1" applyBorder="1" applyAlignment="1" applyProtection="1">
      <alignment wrapText="1"/>
      <protection/>
    </xf>
    <xf numFmtId="0" fontId="2" fillId="0" borderId="15" xfId="0" applyFont="1" applyBorder="1" applyAlignment="1" applyProtection="1">
      <alignment horizontal="center" wrapText="1"/>
      <protection/>
    </xf>
    <xf numFmtId="44" fontId="43" fillId="0" borderId="15" xfId="44" applyFont="1" applyBorder="1" applyAlignment="1" applyProtection="1">
      <alignment horizontal="center" wrapText="1"/>
      <protection locked="0"/>
    </xf>
    <xf numFmtId="44" fontId="2" fillId="0" borderId="15" xfId="65" applyNumberFormat="1" applyFont="1" applyBorder="1" applyAlignment="1" applyProtection="1">
      <alignment wrapText="1"/>
      <protection/>
    </xf>
    <xf numFmtId="44" fontId="43" fillId="0" borderId="15" xfId="44" applyFont="1" applyBorder="1" applyAlignment="1" applyProtection="1">
      <alignment wrapText="1"/>
      <protection locked="0"/>
    </xf>
    <xf numFmtId="2" fontId="2" fillId="0" borderId="15" xfId="0" applyNumberFormat="1" applyFont="1" applyFill="1" applyBorder="1" applyAlignment="1">
      <alignment wrapText="1"/>
    </xf>
    <xf numFmtId="0" fontId="43" fillId="0" borderId="11" xfId="0" applyFont="1" applyBorder="1" applyAlignment="1" applyProtection="1">
      <alignment/>
      <protection/>
    </xf>
    <xf numFmtId="44" fontId="43" fillId="0" borderId="11" xfId="44" applyFont="1" applyBorder="1" applyAlignment="1" applyProtection="1">
      <alignment/>
      <protection/>
    </xf>
    <xf numFmtId="164" fontId="2" fillId="0" borderId="16" xfId="65" applyFont="1" applyBorder="1" applyAlignment="1" applyProtection="1">
      <alignment wrapText="1"/>
      <protection/>
    </xf>
    <xf numFmtId="0" fontId="41" fillId="0" borderId="0" xfId="0" applyFont="1" applyAlignment="1">
      <alignment/>
    </xf>
    <xf numFmtId="44" fontId="41" fillId="0" borderId="0" xfId="44" applyFont="1" applyAlignment="1">
      <alignment/>
    </xf>
    <xf numFmtId="2" fontId="2" fillId="0" borderId="15" xfId="57" applyNumberFormat="1" applyFont="1" applyFill="1" applyBorder="1" applyAlignment="1" applyProtection="1">
      <alignment horizontal="left" wrapText="1"/>
      <protection/>
    </xf>
    <xf numFmtId="0" fontId="2" fillId="0" borderId="15" xfId="58" applyFont="1" applyFill="1" applyBorder="1" applyAlignment="1" applyProtection="1">
      <alignment horizontal="center"/>
      <protection/>
    </xf>
    <xf numFmtId="172" fontId="2" fillId="0" borderId="15" xfId="59" applyNumberFormat="1" applyFont="1" applyFill="1" applyBorder="1" applyAlignment="1" applyProtection="1">
      <alignment horizontal="right"/>
      <protection locked="0"/>
    </xf>
    <xf numFmtId="44" fontId="5" fillId="0" borderId="15" xfId="44" applyFont="1" applyBorder="1" applyAlignment="1" applyProtection="1">
      <alignment horizontal="right"/>
      <protection/>
    </xf>
    <xf numFmtId="169" fontId="2" fillId="0" borderId="15" xfId="0" applyNumberFormat="1" applyFont="1" applyFill="1" applyBorder="1" applyAlignment="1" applyProtection="1">
      <alignment/>
      <protection/>
    </xf>
    <xf numFmtId="0" fontId="2" fillId="0" borderId="15" xfId="0" applyFont="1" applyBorder="1" applyAlignment="1">
      <alignment horizontal="center"/>
    </xf>
    <xf numFmtId="44" fontId="2" fillId="0" borderId="15" xfId="0" applyNumberFormat="1" applyFont="1" applyFill="1" applyBorder="1" applyAlignment="1" applyProtection="1">
      <alignment horizontal="right"/>
      <protection locked="0"/>
    </xf>
    <xf numFmtId="2" fontId="2" fillId="0" borderId="17" xfId="0" applyNumberFormat="1" applyFont="1" applyFill="1" applyBorder="1" applyAlignment="1">
      <alignment horizontal="left" vertical="center" wrapText="1"/>
    </xf>
    <xf numFmtId="44" fontId="2" fillId="0" borderId="17" xfId="0" applyNumberFormat="1" applyFont="1" applyFill="1" applyBorder="1" applyAlignment="1" applyProtection="1">
      <alignment wrapText="1"/>
      <protection locked="0"/>
    </xf>
    <xf numFmtId="44" fontId="2" fillId="0" borderId="18" xfId="65" applyNumberFormat="1" applyFont="1" applyFill="1" applyBorder="1" applyAlignment="1" applyProtection="1">
      <alignment wrapText="1"/>
      <protection/>
    </xf>
    <xf numFmtId="0" fontId="2" fillId="0" borderId="19" xfId="0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44" fontId="2" fillId="0" borderId="15" xfId="0" applyNumberFormat="1" applyFont="1" applyFill="1" applyBorder="1" applyAlignment="1" applyProtection="1">
      <alignment wrapText="1"/>
      <protection locked="0"/>
    </xf>
    <xf numFmtId="44" fontId="2" fillId="0" borderId="20" xfId="65" applyNumberFormat="1" applyFont="1" applyFill="1" applyBorder="1" applyAlignment="1" applyProtection="1">
      <alignment wrapText="1"/>
      <protection/>
    </xf>
    <xf numFmtId="0" fontId="2" fillId="0" borderId="21" xfId="0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168" fontId="2" fillId="0" borderId="15" xfId="0" applyNumberFormat="1" applyFont="1" applyBorder="1" applyAlignment="1" applyProtection="1">
      <alignment horizontal="center" wrapText="1"/>
      <protection/>
    </xf>
    <xf numFmtId="2" fontId="2" fillId="0" borderId="17" xfId="0" applyNumberFormat="1" applyFont="1" applyFill="1" applyBorder="1" applyAlignment="1">
      <alignment horizontal="center" wrapText="1"/>
    </xf>
    <xf numFmtId="2" fontId="2" fillId="0" borderId="15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5" xfId="57" applyFont="1" applyFill="1" applyBorder="1" applyAlignment="1" applyProtection="1">
      <alignment horizontal="left"/>
      <protection/>
    </xf>
    <xf numFmtId="0" fontId="0" fillId="0" borderId="15" xfId="0" applyFill="1" applyBorder="1" applyAlignment="1">
      <alignment horizontal="left"/>
    </xf>
    <xf numFmtId="168" fontId="2" fillId="0" borderId="25" xfId="0" applyNumberFormat="1" applyFont="1" applyBorder="1" applyAlignment="1" applyProtection="1">
      <alignment horizontal="left"/>
      <protection/>
    </xf>
    <xf numFmtId="0" fontId="2" fillId="0" borderId="26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0" fontId="4" fillId="0" borderId="0" xfId="56" applyFont="1" applyBorder="1" applyAlignment="1" applyProtection="1">
      <alignment horizontal="center" vertical="center" wrapText="1"/>
      <protection/>
    </xf>
    <xf numFmtId="0" fontId="4" fillId="0" borderId="27" xfId="56" applyFont="1" applyBorder="1" applyAlignment="1" applyProtection="1">
      <alignment horizontal="center" vertical="center" wrapText="1"/>
      <protection/>
    </xf>
    <xf numFmtId="0" fontId="4" fillId="0" borderId="28" xfId="56" applyFont="1" applyBorder="1" applyAlignment="1" applyProtection="1">
      <alignment horizontal="center" wrapText="1"/>
      <protection/>
    </xf>
    <xf numFmtId="0" fontId="4" fillId="0" borderId="29" xfId="56" applyFont="1" applyBorder="1" applyAlignment="1" applyProtection="1">
      <alignment horizontal="center" wrapText="1"/>
      <protection/>
    </xf>
    <xf numFmtId="0" fontId="4" fillId="33" borderId="30" xfId="56" applyFont="1" applyFill="1" applyBorder="1" applyAlignment="1" applyProtection="1">
      <alignment horizontal="left"/>
      <protection/>
    </xf>
    <xf numFmtId="0" fontId="4" fillId="33" borderId="11" xfId="56" applyFont="1" applyFill="1" applyBorder="1" applyAlignment="1" applyProtection="1">
      <alignment horizontal="left"/>
      <protection/>
    </xf>
    <xf numFmtId="0" fontId="4" fillId="33" borderId="10" xfId="56" applyFont="1" applyFill="1" applyBorder="1" applyAlignment="1" applyProtection="1">
      <alignment horizontal="left"/>
      <protection/>
    </xf>
    <xf numFmtId="0" fontId="4" fillId="33" borderId="0" xfId="56" applyFont="1" applyFill="1" applyBorder="1" applyAlignment="1" applyProtection="1">
      <alignment horizontal="center" vertical="center" wrapText="1"/>
      <protection/>
    </xf>
    <xf numFmtId="0" fontId="4" fillId="33" borderId="30" xfId="56" applyFont="1" applyFill="1" applyBorder="1" applyAlignment="1" applyProtection="1">
      <alignment horizontal="left" wrapText="1"/>
      <protection/>
    </xf>
    <xf numFmtId="0" fontId="4" fillId="33" borderId="11" xfId="56" applyFont="1" applyFill="1" applyBorder="1" applyAlignment="1" applyProtection="1">
      <alignment horizontal="left" wrapText="1"/>
      <protection/>
    </xf>
    <xf numFmtId="0" fontId="4" fillId="33" borderId="10" xfId="56" applyFont="1" applyFill="1" applyBorder="1" applyAlignment="1" applyProtection="1">
      <alignment horizontal="left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3" xfId="57"/>
    <cellStyle name="Normal 24" xfId="58"/>
    <cellStyle name="Normal 78" xfId="59"/>
    <cellStyle name="Note" xfId="60"/>
    <cellStyle name="Output" xfId="61"/>
    <cellStyle name="Percent" xfId="62"/>
    <cellStyle name="Title" xfId="63"/>
    <cellStyle name="Total" xfId="64"/>
    <cellStyle name="TOTAL BID COLUMN" xfId="65"/>
    <cellStyle name="US DOLLARS COLUMN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6"/>
  <sheetViews>
    <sheetView tabSelected="1" view="pageBreakPreview" zoomScale="60" zoomScalePageLayoutView="0" workbookViewId="0" topLeftCell="A1">
      <selection activeCell="A16" sqref="A16"/>
    </sheetView>
  </sheetViews>
  <sheetFormatPr defaultColWidth="9.140625" defaultRowHeight="15"/>
  <cols>
    <col min="1" max="1" width="9.00390625" style="1" customWidth="1"/>
    <col min="2" max="2" width="38.28125" style="3" customWidth="1"/>
    <col min="3" max="3" width="10.28125" style="1" customWidth="1"/>
    <col min="4" max="4" width="10.421875" style="1" customWidth="1"/>
    <col min="5" max="5" width="15.7109375" style="4" customWidth="1"/>
    <col min="6" max="6" width="20.7109375" style="1" customWidth="1"/>
    <col min="7" max="7" width="9.140625" style="1" customWidth="1"/>
    <col min="8" max="8" width="13.421875" style="1" customWidth="1"/>
    <col min="9" max="16384" width="9.140625" style="1" customWidth="1"/>
  </cols>
  <sheetData>
    <row r="1" spans="1:6" ht="13.5">
      <c r="A1" s="9"/>
      <c r="B1" s="10"/>
      <c r="C1" s="58" t="s">
        <v>1</v>
      </c>
      <c r="D1" s="58"/>
      <c r="E1" s="58"/>
      <c r="F1" s="58"/>
    </row>
    <row r="2" spans="1:6" ht="13.5">
      <c r="A2" s="58" t="s">
        <v>0</v>
      </c>
      <c r="B2" s="58"/>
      <c r="C2" s="58"/>
      <c r="D2" s="58"/>
      <c r="E2" s="58"/>
      <c r="F2" s="58"/>
    </row>
    <row r="3" spans="1:6" s="2" customFormat="1" ht="15.75" customHeight="1">
      <c r="A3" s="65" t="s">
        <v>31</v>
      </c>
      <c r="B3" s="65"/>
      <c r="C3" s="65"/>
      <c r="D3" s="65"/>
      <c r="E3" s="65"/>
      <c r="F3" s="65"/>
    </row>
    <row r="4" spans="1:6" s="2" customFormat="1" ht="6.75" customHeight="1">
      <c r="A4" s="65"/>
      <c r="B4" s="65"/>
      <c r="C4" s="65"/>
      <c r="D4" s="65"/>
      <c r="E4" s="65"/>
      <c r="F4" s="65"/>
    </row>
    <row r="5" spans="1:6" s="2" customFormat="1" ht="14.25" customHeight="1">
      <c r="A5" s="65" t="s">
        <v>32</v>
      </c>
      <c r="B5" s="65"/>
      <c r="C5" s="65"/>
      <c r="D5" s="65"/>
      <c r="E5" s="65"/>
      <c r="F5" s="65"/>
    </row>
    <row r="6" spans="1:6" ht="14.25" thickBot="1">
      <c r="A6" s="59"/>
      <c r="B6" s="59"/>
      <c r="C6" s="59"/>
      <c r="D6" s="59"/>
      <c r="E6" s="59"/>
      <c r="F6" s="59"/>
    </row>
    <row r="7" spans="1:6" ht="31.5" customHeight="1">
      <c r="A7" s="11" t="s">
        <v>2</v>
      </c>
      <c r="B7" s="12" t="s">
        <v>3</v>
      </c>
      <c r="C7" s="60" t="s">
        <v>4</v>
      </c>
      <c r="D7" s="61"/>
      <c r="E7" s="13" t="s">
        <v>5</v>
      </c>
      <c r="F7" s="14" t="s">
        <v>6</v>
      </c>
    </row>
    <row r="8" spans="1:6" ht="30" customHeight="1">
      <c r="A8" s="62" t="s">
        <v>95</v>
      </c>
      <c r="B8" s="63"/>
      <c r="C8" s="63"/>
      <c r="D8" s="63"/>
      <c r="E8" s="63"/>
      <c r="F8" s="64"/>
    </row>
    <row r="9" spans="1:6" ht="30" customHeight="1">
      <c r="A9" s="47">
        <v>10701</v>
      </c>
      <c r="B9" s="15" t="s">
        <v>7</v>
      </c>
      <c r="C9" s="16">
        <v>1</v>
      </c>
      <c r="D9" s="17" t="s">
        <v>86</v>
      </c>
      <c r="E9" s="18"/>
      <c r="F9" s="19">
        <f aca="true" t="shared" si="0" ref="F9:F29">((ROUND($C9,2)*ROUND(E9,2)))</f>
        <v>0</v>
      </c>
    </row>
    <row r="10" spans="1:6" ht="30" customHeight="1">
      <c r="A10" s="47">
        <v>10801</v>
      </c>
      <c r="B10" s="15" t="s">
        <v>39</v>
      </c>
      <c r="C10" s="16">
        <v>45</v>
      </c>
      <c r="D10" s="17" t="s">
        <v>29</v>
      </c>
      <c r="E10" s="18"/>
      <c r="F10" s="19">
        <f t="shared" si="0"/>
        <v>0</v>
      </c>
    </row>
    <row r="11" spans="1:6" ht="30" customHeight="1">
      <c r="A11" s="47">
        <v>10911</v>
      </c>
      <c r="B11" s="15" t="s">
        <v>8</v>
      </c>
      <c r="C11" s="16">
        <v>1</v>
      </c>
      <c r="D11" s="17" t="s">
        <v>86</v>
      </c>
      <c r="E11" s="20"/>
      <c r="F11" s="19">
        <f t="shared" si="0"/>
        <v>0</v>
      </c>
    </row>
    <row r="12" spans="1:6" ht="30" customHeight="1">
      <c r="A12" s="47">
        <v>20101</v>
      </c>
      <c r="B12" s="15" t="s">
        <v>9</v>
      </c>
      <c r="C12" s="16">
        <v>1772</v>
      </c>
      <c r="D12" s="17" t="s">
        <v>85</v>
      </c>
      <c r="E12" s="20"/>
      <c r="F12" s="19">
        <f t="shared" si="0"/>
        <v>0</v>
      </c>
    </row>
    <row r="13" spans="1:6" ht="30" customHeight="1">
      <c r="A13" s="47">
        <v>20140</v>
      </c>
      <c r="B13" s="15" t="s">
        <v>10</v>
      </c>
      <c r="C13" s="16">
        <v>1265</v>
      </c>
      <c r="D13" s="17" t="s">
        <v>84</v>
      </c>
      <c r="E13" s="20"/>
      <c r="F13" s="19">
        <f t="shared" si="0"/>
        <v>0</v>
      </c>
    </row>
    <row r="14" spans="1:6" ht="30" customHeight="1">
      <c r="A14" s="47">
        <v>20219</v>
      </c>
      <c r="B14" s="15" t="s">
        <v>11</v>
      </c>
      <c r="C14" s="16">
        <v>824</v>
      </c>
      <c r="D14" s="17" t="s">
        <v>22</v>
      </c>
      <c r="E14" s="20"/>
      <c r="F14" s="19">
        <f t="shared" si="0"/>
        <v>0</v>
      </c>
    </row>
    <row r="15" spans="1:6" ht="30" customHeight="1">
      <c r="A15" s="47">
        <v>20221</v>
      </c>
      <c r="B15" s="15" t="s">
        <v>12</v>
      </c>
      <c r="C15" s="16">
        <v>952</v>
      </c>
      <c r="D15" s="17" t="s">
        <v>84</v>
      </c>
      <c r="E15" s="20"/>
      <c r="F15" s="19">
        <f t="shared" si="0"/>
        <v>0</v>
      </c>
    </row>
    <row r="16" spans="1:6" ht="30" customHeight="1">
      <c r="A16" s="47">
        <v>20303</v>
      </c>
      <c r="B16" s="15" t="s">
        <v>13</v>
      </c>
      <c r="C16" s="16">
        <v>118</v>
      </c>
      <c r="D16" s="17" t="s">
        <v>29</v>
      </c>
      <c r="E16" s="20"/>
      <c r="F16" s="19">
        <f t="shared" si="0"/>
        <v>0</v>
      </c>
    </row>
    <row r="17" spans="1:6" ht="30" customHeight="1">
      <c r="A17" s="47">
        <v>20321</v>
      </c>
      <c r="B17" s="15" t="s">
        <v>38</v>
      </c>
      <c r="C17" s="16">
        <v>1424</v>
      </c>
      <c r="D17" s="17" t="s">
        <v>84</v>
      </c>
      <c r="E17" s="20"/>
      <c r="F17" s="19">
        <f t="shared" si="0"/>
        <v>0</v>
      </c>
    </row>
    <row r="18" spans="1:6" ht="30" customHeight="1">
      <c r="A18" s="47">
        <v>20322</v>
      </c>
      <c r="B18" s="15" t="s">
        <v>14</v>
      </c>
      <c r="C18" s="16">
        <v>1714</v>
      </c>
      <c r="D18" s="17" t="s">
        <v>29</v>
      </c>
      <c r="E18" s="20"/>
      <c r="F18" s="19">
        <f t="shared" si="0"/>
        <v>0</v>
      </c>
    </row>
    <row r="19" spans="1:6" ht="30" customHeight="1">
      <c r="A19" s="47">
        <v>20323</v>
      </c>
      <c r="B19" s="15" t="s">
        <v>15</v>
      </c>
      <c r="C19" s="16">
        <v>5320</v>
      </c>
      <c r="D19" s="17" t="s">
        <v>52</v>
      </c>
      <c r="E19" s="20"/>
      <c r="F19" s="19">
        <f t="shared" si="0"/>
        <v>0</v>
      </c>
    </row>
    <row r="20" spans="1:6" ht="30" customHeight="1">
      <c r="A20" s="47">
        <v>20701</v>
      </c>
      <c r="B20" s="15" t="s">
        <v>16</v>
      </c>
      <c r="C20" s="16">
        <v>952</v>
      </c>
      <c r="D20" s="17" t="s">
        <v>84</v>
      </c>
      <c r="E20" s="20"/>
      <c r="F20" s="19">
        <f t="shared" si="0"/>
        <v>0</v>
      </c>
    </row>
    <row r="21" spans="1:6" ht="30" customHeight="1">
      <c r="A21" s="47">
        <v>21061</v>
      </c>
      <c r="B21" s="15" t="s">
        <v>96</v>
      </c>
      <c r="C21" s="16">
        <v>952</v>
      </c>
      <c r="D21" s="17" t="s">
        <v>84</v>
      </c>
      <c r="E21" s="20"/>
      <c r="F21" s="19">
        <f t="shared" si="0"/>
        <v>0</v>
      </c>
    </row>
    <row r="22" spans="1:6" ht="30" customHeight="1">
      <c r="A22" s="47">
        <v>30201</v>
      </c>
      <c r="B22" s="15" t="s">
        <v>17</v>
      </c>
      <c r="C22" s="16">
        <v>1690</v>
      </c>
      <c r="D22" s="17" t="s">
        <v>29</v>
      </c>
      <c r="E22" s="20"/>
      <c r="F22" s="19">
        <f t="shared" si="0"/>
        <v>0</v>
      </c>
    </row>
    <row r="23" spans="1:6" ht="30" customHeight="1">
      <c r="A23" s="47">
        <v>30203</v>
      </c>
      <c r="B23" s="15" t="s">
        <v>92</v>
      </c>
      <c r="C23" s="16">
        <v>24</v>
      </c>
      <c r="D23" s="17" t="s">
        <v>29</v>
      </c>
      <c r="E23" s="20"/>
      <c r="F23" s="19">
        <f>((ROUND($C23,2)*ROUND(E23,2)))</f>
        <v>0</v>
      </c>
    </row>
    <row r="24" spans="1:6" ht="30" customHeight="1">
      <c r="A24" s="47">
        <v>30301</v>
      </c>
      <c r="B24" s="15" t="s">
        <v>18</v>
      </c>
      <c r="C24" s="16">
        <v>3423</v>
      </c>
      <c r="D24" s="17" t="s">
        <v>52</v>
      </c>
      <c r="E24" s="20"/>
      <c r="F24" s="19">
        <f t="shared" si="0"/>
        <v>0</v>
      </c>
    </row>
    <row r="25" spans="1:6" ht="30" customHeight="1">
      <c r="A25" s="47">
        <v>30302</v>
      </c>
      <c r="B25" s="15" t="s">
        <v>19</v>
      </c>
      <c r="C25" s="16">
        <v>1992</v>
      </c>
      <c r="D25" s="17" t="s">
        <v>52</v>
      </c>
      <c r="E25" s="20"/>
      <c r="F25" s="19">
        <f t="shared" si="0"/>
        <v>0</v>
      </c>
    </row>
    <row r="26" spans="1:6" ht="30" customHeight="1">
      <c r="A26" s="47">
        <v>40101</v>
      </c>
      <c r="B26" s="15" t="s">
        <v>20</v>
      </c>
      <c r="C26" s="16">
        <v>877</v>
      </c>
      <c r="D26" s="17" t="s">
        <v>22</v>
      </c>
      <c r="E26" s="20"/>
      <c r="F26" s="19">
        <f t="shared" si="0"/>
        <v>0</v>
      </c>
    </row>
    <row r="27" spans="1:6" ht="30" customHeight="1">
      <c r="A27" s="47">
        <v>40102</v>
      </c>
      <c r="B27" s="15" t="s">
        <v>21</v>
      </c>
      <c r="C27" s="16">
        <v>784</v>
      </c>
      <c r="D27" s="17" t="s">
        <v>22</v>
      </c>
      <c r="E27" s="20"/>
      <c r="F27" s="19">
        <f t="shared" si="0"/>
        <v>0</v>
      </c>
    </row>
    <row r="28" spans="1:6" ht="30" customHeight="1">
      <c r="A28" s="47">
        <v>40201</v>
      </c>
      <c r="B28" s="15" t="s">
        <v>37</v>
      </c>
      <c r="C28" s="16">
        <v>531</v>
      </c>
      <c r="D28" s="17" t="s">
        <v>22</v>
      </c>
      <c r="E28" s="20"/>
      <c r="F28" s="19">
        <f t="shared" si="0"/>
        <v>0</v>
      </c>
    </row>
    <row r="29" spans="1:8" ht="30" customHeight="1">
      <c r="A29" s="47">
        <v>40231</v>
      </c>
      <c r="B29" s="15" t="s">
        <v>26</v>
      </c>
      <c r="C29" s="16">
        <v>10</v>
      </c>
      <c r="D29" s="17" t="s">
        <v>84</v>
      </c>
      <c r="E29" s="20"/>
      <c r="F29" s="19">
        <f t="shared" si="0"/>
        <v>0</v>
      </c>
      <c r="H29" s="8">
        <f>SUM(F9:F29)</f>
        <v>0</v>
      </c>
    </row>
    <row r="30" spans="1:6" ht="30" customHeight="1">
      <c r="A30" s="66" t="s">
        <v>33</v>
      </c>
      <c r="B30" s="67"/>
      <c r="C30" s="67"/>
      <c r="D30" s="67"/>
      <c r="E30" s="67"/>
      <c r="F30" s="68"/>
    </row>
    <row r="31" spans="1:6" ht="30" customHeight="1">
      <c r="A31" s="51">
        <v>20217</v>
      </c>
      <c r="B31" s="27" t="s">
        <v>40</v>
      </c>
      <c r="C31" s="31">
        <v>400</v>
      </c>
      <c r="D31" s="28" t="s">
        <v>22</v>
      </c>
      <c r="E31" s="29"/>
      <c r="F31" s="19">
        <f aca="true" t="shared" si="1" ref="F31:F43">((ROUND($C31,2)*ROUND(E31,2)))</f>
        <v>0</v>
      </c>
    </row>
    <row r="32" spans="1:6" ht="30" customHeight="1">
      <c r="A32" s="51">
        <v>21001</v>
      </c>
      <c r="B32" s="27" t="s">
        <v>24</v>
      </c>
      <c r="C32" s="31">
        <v>1</v>
      </c>
      <c r="D32" s="28" t="s">
        <v>88</v>
      </c>
      <c r="E32" s="29"/>
      <c r="F32" s="19">
        <f t="shared" si="1"/>
        <v>0</v>
      </c>
    </row>
    <row r="33" spans="1:6" ht="30" customHeight="1">
      <c r="A33" s="51">
        <v>21002</v>
      </c>
      <c r="B33" s="27" t="s">
        <v>41</v>
      </c>
      <c r="C33" s="31">
        <v>10</v>
      </c>
      <c r="D33" s="28" t="s">
        <v>30</v>
      </c>
      <c r="E33" s="29"/>
      <c r="F33" s="19">
        <f t="shared" si="1"/>
        <v>0</v>
      </c>
    </row>
    <row r="34" spans="1:6" ht="30" customHeight="1">
      <c r="A34" s="51">
        <v>21011</v>
      </c>
      <c r="B34" s="27" t="s">
        <v>42</v>
      </c>
      <c r="C34" s="31">
        <v>3</v>
      </c>
      <c r="D34" s="28" t="s">
        <v>30</v>
      </c>
      <c r="E34" s="29"/>
      <c r="F34" s="19">
        <f t="shared" si="1"/>
        <v>0</v>
      </c>
    </row>
    <row r="35" spans="1:6" ht="30" customHeight="1">
      <c r="A35" s="51">
        <v>21012</v>
      </c>
      <c r="B35" s="27" t="s">
        <v>27</v>
      </c>
      <c r="C35" s="31">
        <v>1</v>
      </c>
      <c r="D35" s="28" t="s">
        <v>30</v>
      </c>
      <c r="E35" s="29"/>
      <c r="F35" s="19">
        <f t="shared" si="1"/>
        <v>0</v>
      </c>
    </row>
    <row r="36" spans="1:6" ht="30" customHeight="1">
      <c r="A36" s="51">
        <v>21013</v>
      </c>
      <c r="B36" s="27" t="s">
        <v>23</v>
      </c>
      <c r="C36" s="31">
        <v>1</v>
      </c>
      <c r="D36" s="28" t="s">
        <v>88</v>
      </c>
      <c r="E36" s="29"/>
      <c r="F36" s="19">
        <f t="shared" si="1"/>
        <v>0</v>
      </c>
    </row>
    <row r="37" spans="1:6" ht="30" customHeight="1">
      <c r="A37" s="51">
        <v>21015</v>
      </c>
      <c r="B37" s="27" t="s">
        <v>43</v>
      </c>
      <c r="C37" s="31">
        <v>2</v>
      </c>
      <c r="D37" s="28" t="s">
        <v>30</v>
      </c>
      <c r="E37" s="29"/>
      <c r="F37" s="19">
        <f t="shared" si="1"/>
        <v>0</v>
      </c>
    </row>
    <row r="38" spans="1:6" ht="30" customHeight="1">
      <c r="A38" s="51">
        <v>21036</v>
      </c>
      <c r="B38" s="27" t="s">
        <v>44</v>
      </c>
      <c r="C38" s="31">
        <v>4</v>
      </c>
      <c r="D38" s="28" t="s">
        <v>30</v>
      </c>
      <c r="E38" s="29"/>
      <c r="F38" s="19">
        <f t="shared" si="1"/>
        <v>0</v>
      </c>
    </row>
    <row r="39" spans="1:6" ht="30" customHeight="1">
      <c r="A39" s="51">
        <v>21037</v>
      </c>
      <c r="B39" s="27" t="s">
        <v>45</v>
      </c>
      <c r="C39" s="31">
        <v>8</v>
      </c>
      <c r="D39" s="28" t="s">
        <v>30</v>
      </c>
      <c r="E39" s="29"/>
      <c r="F39" s="19">
        <f t="shared" si="1"/>
        <v>0</v>
      </c>
    </row>
    <row r="40" spans="1:8" ht="30" customHeight="1">
      <c r="A40" s="51">
        <v>21038</v>
      </c>
      <c r="B40" s="27" t="s">
        <v>46</v>
      </c>
      <c r="C40" s="31">
        <v>4</v>
      </c>
      <c r="D40" s="28" t="s">
        <v>30</v>
      </c>
      <c r="E40" s="29"/>
      <c r="F40" s="19">
        <f t="shared" si="1"/>
        <v>0</v>
      </c>
      <c r="H40" s="8"/>
    </row>
    <row r="41" spans="1:8" ht="30" customHeight="1">
      <c r="A41" s="51">
        <v>21056</v>
      </c>
      <c r="B41" s="27" t="s">
        <v>47</v>
      </c>
      <c r="C41" s="31">
        <v>8</v>
      </c>
      <c r="D41" s="28" t="s">
        <v>30</v>
      </c>
      <c r="E41" s="29"/>
      <c r="F41" s="19">
        <f t="shared" si="1"/>
        <v>0</v>
      </c>
      <c r="H41" s="8"/>
    </row>
    <row r="42" spans="1:8" ht="30" customHeight="1">
      <c r="A42" s="51">
        <v>21057</v>
      </c>
      <c r="B42" s="27" t="s">
        <v>48</v>
      </c>
      <c r="C42" s="31">
        <v>16</v>
      </c>
      <c r="D42" s="28" t="s">
        <v>30</v>
      </c>
      <c r="E42" s="29"/>
      <c r="F42" s="19">
        <f t="shared" si="1"/>
        <v>0</v>
      </c>
      <c r="H42" s="8"/>
    </row>
    <row r="43" spans="1:8" ht="30" customHeight="1">
      <c r="A43" s="51">
        <v>21058</v>
      </c>
      <c r="B43" s="27" t="s">
        <v>49</v>
      </c>
      <c r="C43" s="31">
        <v>8</v>
      </c>
      <c r="D43" s="28" t="s">
        <v>30</v>
      </c>
      <c r="E43" s="29"/>
      <c r="F43" s="19">
        <f t="shared" si="1"/>
        <v>0</v>
      </c>
      <c r="H43" s="8"/>
    </row>
    <row r="44" spans="1:8" ht="30" customHeight="1">
      <c r="A44" s="51">
        <v>50211</v>
      </c>
      <c r="B44" s="15" t="s">
        <v>89</v>
      </c>
      <c r="C44" s="31">
        <v>27</v>
      </c>
      <c r="D44" s="17" t="s">
        <v>29</v>
      </c>
      <c r="E44" s="29"/>
      <c r="F44" s="19">
        <f>((ROUND($C44,2)*ROUND(E44,2)))</f>
        <v>0</v>
      </c>
      <c r="H44" s="8"/>
    </row>
    <row r="45" spans="1:8" ht="30" customHeight="1">
      <c r="A45" s="51">
        <v>50741</v>
      </c>
      <c r="B45" s="27" t="s">
        <v>50</v>
      </c>
      <c r="C45" s="31">
        <v>2</v>
      </c>
      <c r="D45" s="28" t="s">
        <v>30</v>
      </c>
      <c r="E45" s="29"/>
      <c r="F45" s="19">
        <f>((ROUND($C45,2)*ROUND(E45,2)))</f>
        <v>0</v>
      </c>
      <c r="H45" s="8">
        <f>SUM(F31:F45)</f>
        <v>0</v>
      </c>
    </row>
    <row r="46" spans="1:8" ht="30" customHeight="1">
      <c r="A46" s="66" t="s">
        <v>36</v>
      </c>
      <c r="B46" s="67"/>
      <c r="C46" s="67"/>
      <c r="D46" s="67"/>
      <c r="E46" s="67"/>
      <c r="F46" s="68"/>
      <c r="H46" s="8"/>
    </row>
    <row r="47" spans="1:8" ht="30" customHeight="1">
      <c r="A47" s="51">
        <v>20401</v>
      </c>
      <c r="B47" s="15" t="s">
        <v>80</v>
      </c>
      <c r="C47" s="31">
        <v>14</v>
      </c>
      <c r="D47" s="17" t="s">
        <v>83</v>
      </c>
      <c r="E47" s="29"/>
      <c r="F47" s="19">
        <f>((ROUND($C47,2)*ROUND(E47,2)))</f>
        <v>0</v>
      </c>
      <c r="H47" s="8"/>
    </row>
    <row r="48" spans="1:8" ht="30" customHeight="1">
      <c r="A48" s="51">
        <v>20403</v>
      </c>
      <c r="B48" s="27" t="s">
        <v>79</v>
      </c>
      <c r="C48" s="31">
        <v>28</v>
      </c>
      <c r="D48" s="28" t="s">
        <v>83</v>
      </c>
      <c r="E48" s="29"/>
      <c r="F48" s="19">
        <f>((ROUND($C48,2)*ROUND(E48,2)))</f>
        <v>0</v>
      </c>
      <c r="H48" s="8"/>
    </row>
    <row r="49" spans="1:8" ht="30" customHeight="1">
      <c r="A49" s="51">
        <v>21110</v>
      </c>
      <c r="B49" s="15" t="s">
        <v>51</v>
      </c>
      <c r="C49" s="31">
        <v>1255</v>
      </c>
      <c r="D49" s="17" t="s">
        <v>52</v>
      </c>
      <c r="E49" s="29"/>
      <c r="F49" s="19">
        <f>((ROUND($C49,2)*ROUND(E49,2)))</f>
        <v>0</v>
      </c>
      <c r="H49" s="8"/>
    </row>
    <row r="50" spans="1:8" ht="30" customHeight="1">
      <c r="A50" s="51">
        <v>50792</v>
      </c>
      <c r="B50" s="15" t="s">
        <v>90</v>
      </c>
      <c r="C50" s="31">
        <v>1</v>
      </c>
      <c r="D50" s="17" t="s">
        <v>30</v>
      </c>
      <c r="E50" s="29"/>
      <c r="F50" s="19">
        <f>((ROUND($C50,2)*ROUND(E50,2)))</f>
        <v>0</v>
      </c>
      <c r="H50" s="8"/>
    </row>
    <row r="51" spans="1:8" ht="30" customHeight="1">
      <c r="A51" s="51">
        <v>90030</v>
      </c>
      <c r="B51" s="27" t="s">
        <v>91</v>
      </c>
      <c r="C51" s="31">
        <v>128</v>
      </c>
      <c r="D51" s="28" t="s">
        <v>29</v>
      </c>
      <c r="E51" s="29"/>
      <c r="F51" s="19">
        <f>((ROUND($C51,2)*ROUND(E51,2)))</f>
        <v>0</v>
      </c>
      <c r="H51" s="8">
        <f>SUM(F47:F51)</f>
        <v>0</v>
      </c>
    </row>
    <row r="52" spans="1:6" ht="30" customHeight="1">
      <c r="A52" s="66" t="s">
        <v>34</v>
      </c>
      <c r="B52" s="67"/>
      <c r="C52" s="67"/>
      <c r="D52" s="67"/>
      <c r="E52" s="67"/>
      <c r="F52" s="68"/>
    </row>
    <row r="53" spans="1:6" ht="30" customHeight="1">
      <c r="A53" s="53">
        <v>10704</v>
      </c>
      <c r="B53" s="15" t="s">
        <v>53</v>
      </c>
      <c r="C53" s="31">
        <v>1</v>
      </c>
      <c r="D53" s="17" t="s">
        <v>88</v>
      </c>
      <c r="E53" s="30"/>
      <c r="F53" s="19">
        <f aca="true" t="shared" si="2" ref="F53:F66">((ROUND($C53,2)*ROUND(E53,2)))</f>
        <v>0</v>
      </c>
    </row>
    <row r="54" spans="1:6" ht="30" customHeight="1">
      <c r="A54" s="53">
        <v>10914</v>
      </c>
      <c r="B54" s="15" t="s">
        <v>54</v>
      </c>
      <c r="C54" s="31">
        <v>1</v>
      </c>
      <c r="D54" s="17" t="s">
        <v>88</v>
      </c>
      <c r="E54" s="30"/>
      <c r="F54" s="19">
        <f t="shared" si="2"/>
        <v>0</v>
      </c>
    </row>
    <row r="55" spans="1:6" ht="30" customHeight="1">
      <c r="A55" s="53">
        <v>20311</v>
      </c>
      <c r="B55" s="15" t="s">
        <v>55</v>
      </c>
      <c r="C55" s="31">
        <v>8</v>
      </c>
      <c r="D55" s="17" t="s">
        <v>30</v>
      </c>
      <c r="E55" s="30"/>
      <c r="F55" s="19">
        <f>((ROUND($C55,2)*ROUND(E55,2)))</f>
        <v>0</v>
      </c>
    </row>
    <row r="56" spans="1:6" ht="30" customHeight="1">
      <c r="A56" s="53">
        <v>20506</v>
      </c>
      <c r="B56" s="15" t="s">
        <v>56</v>
      </c>
      <c r="C56" s="31">
        <v>1</v>
      </c>
      <c r="D56" s="17" t="s">
        <v>30</v>
      </c>
      <c r="E56" s="30"/>
      <c r="F56" s="19">
        <f t="shared" si="2"/>
        <v>0</v>
      </c>
    </row>
    <row r="57" spans="1:6" ht="30" customHeight="1">
      <c r="A57" s="53">
        <v>50103</v>
      </c>
      <c r="B57" s="15" t="s">
        <v>57</v>
      </c>
      <c r="C57" s="31">
        <v>1</v>
      </c>
      <c r="D57" s="17" t="s">
        <v>30</v>
      </c>
      <c r="E57" s="30"/>
      <c r="F57" s="19">
        <f t="shared" si="2"/>
        <v>0</v>
      </c>
    </row>
    <row r="58" spans="1:6" ht="30" customHeight="1">
      <c r="A58" s="53">
        <v>50212</v>
      </c>
      <c r="B58" s="15" t="s">
        <v>58</v>
      </c>
      <c r="C58" s="31">
        <f>C60+C61</f>
        <v>1585</v>
      </c>
      <c r="D58" s="17" t="s">
        <v>59</v>
      </c>
      <c r="E58" s="30"/>
      <c r="F58" s="19">
        <f t="shared" si="2"/>
        <v>0</v>
      </c>
    </row>
    <row r="59" spans="1:6" ht="30" customHeight="1">
      <c r="A59" s="52">
        <v>50225</v>
      </c>
      <c r="B59" s="21" t="s">
        <v>28</v>
      </c>
      <c r="C59" s="31">
        <v>53</v>
      </c>
      <c r="D59" s="32" t="s">
        <v>59</v>
      </c>
      <c r="E59" s="33"/>
      <c r="F59" s="19">
        <f t="shared" si="2"/>
        <v>0</v>
      </c>
    </row>
    <row r="60" spans="1:6" ht="30" customHeight="1">
      <c r="A60" s="53">
        <v>50301</v>
      </c>
      <c r="B60" s="15" t="s">
        <v>60</v>
      </c>
      <c r="C60" s="31">
        <v>878</v>
      </c>
      <c r="D60" s="32" t="s">
        <v>29</v>
      </c>
      <c r="E60" s="30"/>
      <c r="F60" s="19">
        <f t="shared" si="2"/>
        <v>0</v>
      </c>
    </row>
    <row r="61" spans="1:6" ht="30" customHeight="1">
      <c r="A61" s="53">
        <v>50353</v>
      </c>
      <c r="B61" s="15" t="s">
        <v>61</v>
      </c>
      <c r="C61" s="31">
        <v>707</v>
      </c>
      <c r="D61" s="17" t="s">
        <v>29</v>
      </c>
      <c r="E61" s="30"/>
      <c r="F61" s="19">
        <f t="shared" si="2"/>
        <v>0</v>
      </c>
    </row>
    <row r="62" spans="1:6" ht="30" customHeight="1">
      <c r="A62" s="53">
        <v>50354</v>
      </c>
      <c r="B62" s="15" t="s">
        <v>62</v>
      </c>
      <c r="C62" s="31">
        <v>26</v>
      </c>
      <c r="D62" s="17" t="s">
        <v>30</v>
      </c>
      <c r="E62" s="30"/>
      <c r="F62" s="19">
        <f t="shared" si="2"/>
        <v>0</v>
      </c>
    </row>
    <row r="63" spans="1:6" ht="30" customHeight="1">
      <c r="A63" s="53">
        <v>50361</v>
      </c>
      <c r="B63" s="15" t="s">
        <v>63</v>
      </c>
      <c r="C63" s="31">
        <v>1</v>
      </c>
      <c r="D63" s="17" t="s">
        <v>88</v>
      </c>
      <c r="E63" s="30"/>
      <c r="F63" s="19">
        <f t="shared" si="2"/>
        <v>0</v>
      </c>
    </row>
    <row r="64" spans="1:6" ht="30" customHeight="1">
      <c r="A64" s="53">
        <v>50701</v>
      </c>
      <c r="B64" s="15" t="s">
        <v>64</v>
      </c>
      <c r="C64" s="31">
        <v>5</v>
      </c>
      <c r="D64" s="17" t="s">
        <v>30</v>
      </c>
      <c r="E64" s="30"/>
      <c r="F64" s="19">
        <f t="shared" si="2"/>
        <v>0</v>
      </c>
    </row>
    <row r="65" spans="1:6" ht="30" customHeight="1">
      <c r="A65" s="53">
        <v>50791</v>
      </c>
      <c r="B65" s="15" t="s">
        <v>65</v>
      </c>
      <c r="C65" s="31">
        <v>3</v>
      </c>
      <c r="D65" s="17" t="s">
        <v>30</v>
      </c>
      <c r="E65" s="30"/>
      <c r="F65" s="19">
        <f t="shared" si="2"/>
        <v>0</v>
      </c>
    </row>
    <row r="66" spans="1:6" ht="30" customHeight="1">
      <c r="A66" s="53">
        <v>50390</v>
      </c>
      <c r="B66" s="15" t="s">
        <v>25</v>
      </c>
      <c r="C66" s="31">
        <v>59</v>
      </c>
      <c r="D66" s="17" t="s">
        <v>30</v>
      </c>
      <c r="E66" s="30"/>
      <c r="F66" s="19">
        <f t="shared" si="2"/>
        <v>0</v>
      </c>
    </row>
    <row r="67" spans="1:8" ht="30" customHeight="1">
      <c r="A67" s="53">
        <v>90070</v>
      </c>
      <c r="B67" s="15" t="s">
        <v>93</v>
      </c>
      <c r="C67" s="31">
        <v>40</v>
      </c>
      <c r="D67" s="17" t="s">
        <v>29</v>
      </c>
      <c r="E67" s="30"/>
      <c r="F67" s="19">
        <f>((ROUND($C67,2)*ROUND(E67,2)))</f>
        <v>0</v>
      </c>
      <c r="H67" s="8">
        <f>SUM(F53:F67)</f>
        <v>0</v>
      </c>
    </row>
    <row r="68" spans="1:6" ht="30" customHeight="1" thickBot="1">
      <c r="A68" s="66" t="s">
        <v>35</v>
      </c>
      <c r="B68" s="67"/>
      <c r="C68" s="67"/>
      <c r="D68" s="67"/>
      <c r="E68" s="67"/>
      <c r="F68" s="68"/>
    </row>
    <row r="69" spans="1:6" ht="30" customHeight="1">
      <c r="A69" s="54">
        <v>10703</v>
      </c>
      <c r="B69" s="34" t="s">
        <v>66</v>
      </c>
      <c r="C69" s="48">
        <v>1</v>
      </c>
      <c r="D69" s="48" t="s">
        <v>86</v>
      </c>
      <c r="E69" s="35"/>
      <c r="F69" s="36">
        <f>E69*C69</f>
        <v>0</v>
      </c>
    </row>
    <row r="70" spans="1:6" ht="30" customHeight="1">
      <c r="A70" s="55">
        <v>10913</v>
      </c>
      <c r="B70" s="38" t="s">
        <v>67</v>
      </c>
      <c r="C70" s="49">
        <v>1</v>
      </c>
      <c r="D70" s="49" t="s">
        <v>86</v>
      </c>
      <c r="E70" s="39"/>
      <c r="F70" s="40">
        <f aca="true" t="shared" si="3" ref="F70:F84">E70*C70</f>
        <v>0</v>
      </c>
    </row>
    <row r="71" spans="1:6" ht="30" customHeight="1">
      <c r="A71" s="55">
        <v>70002</v>
      </c>
      <c r="B71" s="46" t="s">
        <v>68</v>
      </c>
      <c r="C71" s="50">
        <v>20</v>
      </c>
      <c r="D71" s="50" t="s">
        <v>29</v>
      </c>
      <c r="E71" s="39"/>
      <c r="F71" s="40">
        <f t="shared" si="3"/>
        <v>0</v>
      </c>
    </row>
    <row r="72" spans="1:6" ht="30" customHeight="1">
      <c r="A72" s="55">
        <v>70003</v>
      </c>
      <c r="B72" s="46" t="s">
        <v>69</v>
      </c>
      <c r="C72" s="50">
        <v>940</v>
      </c>
      <c r="D72" s="50" t="s">
        <v>29</v>
      </c>
      <c r="E72" s="39"/>
      <c r="F72" s="40">
        <f t="shared" si="3"/>
        <v>0</v>
      </c>
    </row>
    <row r="73" spans="1:6" ht="30" customHeight="1">
      <c r="A73" s="55">
        <v>70032</v>
      </c>
      <c r="B73" s="46" t="s">
        <v>70</v>
      </c>
      <c r="C73" s="50">
        <v>3</v>
      </c>
      <c r="D73" s="49" t="s">
        <v>30</v>
      </c>
      <c r="E73" s="39"/>
      <c r="F73" s="40">
        <f t="shared" si="3"/>
        <v>0</v>
      </c>
    </row>
    <row r="74" spans="1:6" ht="30" customHeight="1">
      <c r="A74" s="55">
        <v>70053</v>
      </c>
      <c r="B74" s="46" t="s">
        <v>81</v>
      </c>
      <c r="C74" s="50">
        <v>80</v>
      </c>
      <c r="D74" s="50" t="s">
        <v>29</v>
      </c>
      <c r="E74" s="39"/>
      <c r="F74" s="40">
        <f t="shared" si="3"/>
        <v>0</v>
      </c>
    </row>
    <row r="75" spans="1:6" ht="30" customHeight="1">
      <c r="A75" s="55">
        <v>70056</v>
      </c>
      <c r="B75" s="46" t="s">
        <v>71</v>
      </c>
      <c r="C75" s="50">
        <v>230</v>
      </c>
      <c r="D75" s="50" t="s">
        <v>29</v>
      </c>
      <c r="E75" s="39"/>
      <c r="F75" s="40">
        <f t="shared" si="3"/>
        <v>0</v>
      </c>
    </row>
    <row r="76" spans="1:6" ht="30" customHeight="1">
      <c r="A76" s="55">
        <v>70059</v>
      </c>
      <c r="B76" s="46" t="s">
        <v>72</v>
      </c>
      <c r="C76" s="50">
        <v>11</v>
      </c>
      <c r="D76" s="49" t="s">
        <v>30</v>
      </c>
      <c r="E76" s="39"/>
      <c r="F76" s="40">
        <f t="shared" si="3"/>
        <v>0</v>
      </c>
    </row>
    <row r="77" spans="1:6" ht="30" customHeight="1">
      <c r="A77" s="55">
        <v>70070</v>
      </c>
      <c r="B77" s="46" t="s">
        <v>73</v>
      </c>
      <c r="C77" s="50">
        <v>960</v>
      </c>
      <c r="D77" s="49" t="s">
        <v>29</v>
      </c>
      <c r="E77" s="39"/>
      <c r="F77" s="40">
        <f t="shared" si="3"/>
        <v>0</v>
      </c>
    </row>
    <row r="78" spans="1:6" ht="30" customHeight="1">
      <c r="A78" s="55">
        <v>70080</v>
      </c>
      <c r="B78" s="46" t="s">
        <v>74</v>
      </c>
      <c r="C78" s="50">
        <v>3</v>
      </c>
      <c r="D78" s="49" t="s">
        <v>30</v>
      </c>
      <c r="E78" s="39"/>
      <c r="F78" s="40">
        <f t="shared" si="3"/>
        <v>0</v>
      </c>
    </row>
    <row r="79" spans="1:6" ht="30" customHeight="1">
      <c r="A79" s="55">
        <v>70081</v>
      </c>
      <c r="B79" s="46" t="s">
        <v>75</v>
      </c>
      <c r="C79" s="50">
        <v>1</v>
      </c>
      <c r="D79" s="49" t="s">
        <v>30</v>
      </c>
      <c r="E79" s="39"/>
      <c r="F79" s="40">
        <f t="shared" si="3"/>
        <v>0</v>
      </c>
    </row>
    <row r="80" spans="1:6" ht="30" customHeight="1">
      <c r="A80" s="55">
        <v>70082</v>
      </c>
      <c r="B80" s="46" t="s">
        <v>76</v>
      </c>
      <c r="C80" s="50">
        <v>1</v>
      </c>
      <c r="D80" s="49" t="s">
        <v>30</v>
      </c>
      <c r="E80" s="39"/>
      <c r="F80" s="40">
        <f t="shared" si="3"/>
        <v>0</v>
      </c>
    </row>
    <row r="81" spans="1:10" ht="30" customHeight="1">
      <c r="A81" s="55">
        <v>70090</v>
      </c>
      <c r="B81" s="46" t="s">
        <v>77</v>
      </c>
      <c r="C81" s="50">
        <v>4</v>
      </c>
      <c r="D81" s="49" t="s">
        <v>30</v>
      </c>
      <c r="E81" s="39"/>
      <c r="F81" s="40">
        <f t="shared" si="3"/>
        <v>0</v>
      </c>
      <c r="J81" s="1" t="s">
        <v>87</v>
      </c>
    </row>
    <row r="82" spans="1:6" ht="30" customHeight="1">
      <c r="A82" s="55">
        <v>70091</v>
      </c>
      <c r="B82" s="46" t="s">
        <v>78</v>
      </c>
      <c r="C82" s="50">
        <v>1</v>
      </c>
      <c r="D82" s="49" t="s">
        <v>30</v>
      </c>
      <c r="E82" s="39"/>
      <c r="F82" s="40">
        <f t="shared" si="3"/>
        <v>0</v>
      </c>
    </row>
    <row r="83" spans="1:6" ht="30" customHeight="1">
      <c r="A83" s="37">
        <v>70101</v>
      </c>
      <c r="B83" s="46" t="s">
        <v>94</v>
      </c>
      <c r="C83" s="56">
        <v>16</v>
      </c>
      <c r="D83" s="57" t="s">
        <v>29</v>
      </c>
      <c r="E83" s="39"/>
      <c r="F83" s="40">
        <f t="shared" si="3"/>
        <v>0</v>
      </c>
    </row>
    <row r="84" spans="1:8" ht="30" customHeight="1" thickBot="1">
      <c r="A84" s="55">
        <v>70105</v>
      </c>
      <c r="B84" s="46" t="s">
        <v>82</v>
      </c>
      <c r="C84" s="50">
        <v>2</v>
      </c>
      <c r="D84" s="49" t="s">
        <v>30</v>
      </c>
      <c r="E84" s="39"/>
      <c r="F84" s="40">
        <f t="shared" si="3"/>
        <v>0</v>
      </c>
      <c r="H84" s="8">
        <f>SUM(F69:F84)</f>
        <v>0</v>
      </c>
    </row>
    <row r="85" spans="1:8" ht="30" customHeight="1" thickBot="1">
      <c r="A85" s="37"/>
      <c r="B85" s="38"/>
      <c r="C85" s="22"/>
      <c r="D85" s="22"/>
      <c r="E85" s="23"/>
      <c r="F85" s="24">
        <f>SUM(F9:F84)</f>
        <v>0</v>
      </c>
      <c r="H85" s="24">
        <f>SUM(H9:H84)</f>
        <v>0</v>
      </c>
    </row>
    <row r="86" spans="1:6" ht="30" customHeight="1">
      <c r="A86" s="37"/>
      <c r="B86" s="38"/>
      <c r="C86" s="25"/>
      <c r="D86" s="25"/>
      <c r="E86" s="26"/>
      <c r="F86" s="25"/>
    </row>
    <row r="87" spans="1:7" ht="30" customHeight="1">
      <c r="A87" s="37"/>
      <c r="B87" s="38"/>
      <c r="C87" s="25"/>
      <c r="D87" s="25"/>
      <c r="E87" s="26"/>
      <c r="F87" s="25"/>
      <c r="G87" s="5" t="str">
        <f>IF((SUM(F:F)/2)=F85,"CHECKS","NO GOOD")</f>
        <v>CHECKS</v>
      </c>
    </row>
    <row r="88" spans="1:6" ht="13.5">
      <c r="A88" s="37"/>
      <c r="B88" s="38"/>
      <c r="C88" s="25"/>
      <c r="D88" s="25"/>
      <c r="E88" s="26"/>
      <c r="F88" s="25"/>
    </row>
    <row r="89" spans="1:6" ht="15">
      <c r="A89" s="37"/>
      <c r="B89" s="38"/>
      <c r="C89" s="6"/>
      <c r="D89" s="6"/>
      <c r="E89" s="7"/>
      <c r="F89" s="6"/>
    </row>
    <row r="90" spans="1:6" ht="15">
      <c r="A90" s="37"/>
      <c r="B90" s="38"/>
      <c r="C90" s="6"/>
      <c r="D90" s="6"/>
      <c r="E90" s="7"/>
      <c r="F90" s="6"/>
    </row>
    <row r="91" spans="1:6" ht="15">
      <c r="A91" s="37"/>
      <c r="B91" s="38"/>
      <c r="C91" s="6"/>
      <c r="D91" s="6"/>
      <c r="E91" s="7"/>
      <c r="F91" s="6"/>
    </row>
    <row r="92" spans="1:6" ht="15">
      <c r="A92" s="37"/>
      <c r="B92" s="38"/>
      <c r="C92" s="6"/>
      <c r="D92" s="6"/>
      <c r="E92" s="7"/>
      <c r="F92" s="6"/>
    </row>
    <row r="93" spans="1:6" ht="15">
      <c r="A93" s="37"/>
      <c r="B93" s="38"/>
      <c r="C93" s="6"/>
      <c r="D93" s="6"/>
      <c r="E93" s="7"/>
      <c r="F93" s="6"/>
    </row>
    <row r="94" spans="1:6" ht="15">
      <c r="A94" s="37"/>
      <c r="B94" s="38"/>
      <c r="C94" s="6"/>
      <c r="D94" s="6"/>
      <c r="E94" s="7"/>
      <c r="F94" s="6"/>
    </row>
    <row r="95" spans="1:6" ht="15">
      <c r="A95" s="37"/>
      <c r="B95" s="38"/>
      <c r="C95" s="6"/>
      <c r="D95" s="6"/>
      <c r="E95" s="7"/>
      <c r="F95" s="6"/>
    </row>
    <row r="96" spans="1:6" ht="15">
      <c r="A96" s="37"/>
      <c r="B96" s="38"/>
      <c r="C96" s="6"/>
      <c r="D96" s="6"/>
      <c r="E96" s="7"/>
      <c r="F96" s="6"/>
    </row>
    <row r="97" spans="1:6" ht="15">
      <c r="A97" s="37"/>
      <c r="B97" s="38"/>
      <c r="C97" s="6"/>
      <c r="D97" s="6"/>
      <c r="E97" s="7"/>
      <c r="F97" s="6"/>
    </row>
    <row r="98" spans="1:6" ht="15.75" thickBot="1">
      <c r="A98" s="41"/>
      <c r="B98" s="42"/>
      <c r="C98" s="6"/>
      <c r="D98" s="6"/>
      <c r="E98" s="7"/>
      <c r="F98" s="6"/>
    </row>
    <row r="99" spans="1:6" ht="15">
      <c r="A99" s="43"/>
      <c r="B99" s="44"/>
      <c r="C99" s="6"/>
      <c r="D99" s="6"/>
      <c r="E99" s="7"/>
      <c r="F99" s="6"/>
    </row>
    <row r="100" spans="1:6" ht="15">
      <c r="A100" s="37"/>
      <c r="B100" s="38"/>
      <c r="C100" s="6"/>
      <c r="D100" s="6"/>
      <c r="E100" s="7"/>
      <c r="F100" s="6"/>
    </row>
    <row r="101" spans="1:6" ht="15.75" thickBot="1">
      <c r="A101" s="41"/>
      <c r="B101" s="42"/>
      <c r="C101" s="6"/>
      <c r="D101" s="6"/>
      <c r="E101" s="7"/>
      <c r="F101" s="6"/>
    </row>
    <row r="102" spans="1:6" ht="15">
      <c r="A102" s="43"/>
      <c r="B102" s="44"/>
      <c r="C102" s="6"/>
      <c r="D102" s="6"/>
      <c r="E102" s="7"/>
      <c r="F102" s="6"/>
    </row>
    <row r="103" spans="1:6" ht="15">
      <c r="A103" s="37"/>
      <c r="B103" s="38"/>
      <c r="C103" s="6"/>
      <c r="D103" s="6"/>
      <c r="E103" s="7"/>
      <c r="F103" s="6"/>
    </row>
    <row r="104" spans="1:6" ht="15">
      <c r="A104" s="37"/>
      <c r="B104" s="38"/>
      <c r="C104" s="6"/>
      <c r="D104" s="6"/>
      <c r="E104" s="7"/>
      <c r="F104" s="6"/>
    </row>
    <row r="105" spans="1:6" ht="15">
      <c r="A105" s="37"/>
      <c r="B105" s="38"/>
      <c r="C105" s="6"/>
      <c r="D105" s="6"/>
      <c r="E105" s="7"/>
      <c r="F105" s="6"/>
    </row>
    <row r="106" spans="1:2" ht="13.5">
      <c r="A106" s="37"/>
      <c r="B106" s="38"/>
    </row>
    <row r="107" spans="1:2" ht="13.5">
      <c r="A107" s="37"/>
      <c r="B107" s="38"/>
    </row>
    <row r="108" spans="1:2" ht="13.5">
      <c r="A108" s="37"/>
      <c r="B108" s="38"/>
    </row>
    <row r="109" spans="1:2" ht="13.5">
      <c r="A109" s="37"/>
      <c r="B109" s="38"/>
    </row>
    <row r="110" spans="1:2" ht="13.5">
      <c r="A110" s="37"/>
      <c r="B110" s="38"/>
    </row>
    <row r="111" spans="1:2" ht="13.5">
      <c r="A111" s="37"/>
      <c r="B111" s="38"/>
    </row>
    <row r="112" spans="1:2" ht="13.5">
      <c r="A112" s="37"/>
      <c r="B112" s="38"/>
    </row>
    <row r="113" spans="1:2" ht="13.5">
      <c r="A113" s="37"/>
      <c r="B113" s="38"/>
    </row>
    <row r="114" spans="1:2" ht="14.25" thickBot="1">
      <c r="A114" s="41"/>
      <c r="B114" s="42"/>
    </row>
    <row r="115" spans="1:2" ht="13.5">
      <c r="A115" s="43"/>
      <c r="B115" s="44"/>
    </row>
    <row r="116" spans="1:2" ht="13.5">
      <c r="A116" s="37"/>
      <c r="B116" s="38"/>
    </row>
    <row r="117" spans="1:2" ht="13.5">
      <c r="A117" s="37"/>
      <c r="B117" s="38"/>
    </row>
    <row r="118" spans="1:2" ht="13.5">
      <c r="A118" s="37"/>
      <c r="B118" s="38"/>
    </row>
    <row r="119" spans="1:2" ht="13.5">
      <c r="A119" s="37"/>
      <c r="B119" s="38"/>
    </row>
    <row r="120" spans="1:2" ht="13.5">
      <c r="A120" s="37"/>
      <c r="B120" s="38"/>
    </row>
    <row r="121" spans="1:2" ht="14.25" thickBot="1">
      <c r="A121" s="41"/>
      <c r="B121" s="42"/>
    </row>
    <row r="122" spans="1:2" ht="13.5">
      <c r="A122" s="43"/>
      <c r="B122" s="45"/>
    </row>
    <row r="123" spans="1:2" ht="13.5">
      <c r="A123" s="37"/>
      <c r="B123" s="46"/>
    </row>
    <row r="124" spans="1:2" ht="13.5">
      <c r="A124" s="37"/>
      <c r="B124" s="46"/>
    </row>
    <row r="125" spans="1:2" ht="13.5">
      <c r="A125" s="37"/>
      <c r="B125" s="46"/>
    </row>
    <row r="126" spans="1:2" ht="13.5">
      <c r="A126" s="37"/>
      <c r="B126" s="46"/>
    </row>
    <row r="127" spans="1:2" ht="13.5">
      <c r="A127" s="37"/>
      <c r="B127" s="46"/>
    </row>
    <row r="128" spans="1:2" ht="13.5">
      <c r="A128" s="37"/>
      <c r="B128" s="46"/>
    </row>
    <row r="129" spans="1:2" ht="13.5">
      <c r="A129" s="37"/>
      <c r="B129" s="46"/>
    </row>
    <row r="130" spans="1:2" ht="13.5">
      <c r="A130" s="37"/>
      <c r="B130" s="46"/>
    </row>
    <row r="131" spans="1:2" ht="13.5">
      <c r="A131" s="37"/>
      <c r="B131" s="46"/>
    </row>
    <row r="132" spans="1:2" ht="13.5">
      <c r="A132" s="37"/>
      <c r="B132" s="46"/>
    </row>
    <row r="133" spans="1:2" ht="13.5">
      <c r="A133" s="37"/>
      <c r="B133" s="46"/>
    </row>
    <row r="134" spans="1:2" ht="13.5">
      <c r="A134" s="37"/>
      <c r="B134" s="46"/>
    </row>
    <row r="135" spans="1:2" ht="13.5">
      <c r="A135" s="37"/>
      <c r="B135" s="46"/>
    </row>
    <row r="136" spans="1:2" ht="13.5">
      <c r="A136" s="37"/>
      <c r="B136" s="46"/>
    </row>
    <row r="137" spans="1:2" ht="13.5">
      <c r="A137" s="37"/>
      <c r="B137" s="46"/>
    </row>
    <row r="138" spans="1:2" ht="13.5">
      <c r="A138" s="37"/>
      <c r="B138" s="46"/>
    </row>
    <row r="139" spans="1:2" ht="13.5">
      <c r="A139" s="37"/>
      <c r="B139" s="46"/>
    </row>
    <row r="140" spans="1:2" ht="13.5">
      <c r="A140" s="37"/>
      <c r="B140" s="46"/>
    </row>
    <row r="141" spans="1:2" ht="13.5">
      <c r="A141" s="37"/>
      <c r="B141" s="46"/>
    </row>
    <row r="142" spans="1:2" ht="13.5">
      <c r="A142" s="37"/>
      <c r="B142" s="46"/>
    </row>
    <row r="143" spans="1:2" ht="13.5">
      <c r="A143" s="37"/>
      <c r="B143" s="46"/>
    </row>
    <row r="144" spans="1:2" ht="13.5">
      <c r="A144" s="37"/>
      <c r="B144" s="46"/>
    </row>
    <row r="145" spans="1:2" ht="13.5">
      <c r="A145" s="37"/>
      <c r="B145" s="46"/>
    </row>
    <row r="146" spans="1:2" ht="13.5">
      <c r="A146" s="37"/>
      <c r="B146" s="46"/>
    </row>
    <row r="147" spans="1:2" ht="13.5">
      <c r="A147" s="37"/>
      <c r="B147" s="46"/>
    </row>
    <row r="148" spans="1:2" ht="13.5">
      <c r="A148" s="37"/>
      <c r="B148" s="46"/>
    </row>
    <row r="149" spans="1:2" ht="13.5">
      <c r="A149" s="37"/>
      <c r="B149" s="46"/>
    </row>
    <row r="150" spans="1:2" ht="13.5">
      <c r="A150" s="37"/>
      <c r="B150" s="46"/>
    </row>
    <row r="151" spans="1:2" ht="13.5">
      <c r="A151" s="37"/>
      <c r="B151" s="46"/>
    </row>
    <row r="152" spans="1:2" ht="13.5">
      <c r="A152" s="37"/>
      <c r="B152" s="46"/>
    </row>
    <row r="153" spans="1:2" ht="13.5">
      <c r="A153" s="37"/>
      <c r="B153" s="46"/>
    </row>
    <row r="154" spans="1:2" ht="13.5">
      <c r="A154" s="37"/>
      <c r="B154" s="46"/>
    </row>
    <row r="155" spans="1:2" ht="13.5">
      <c r="A155" s="37"/>
      <c r="B155" s="46"/>
    </row>
    <row r="156" spans="1:2" ht="13.5">
      <c r="A156" s="37"/>
      <c r="B156" s="46"/>
    </row>
    <row r="157" spans="1:2" ht="13.5">
      <c r="A157" s="37"/>
      <c r="B157" s="46"/>
    </row>
    <row r="158" spans="1:2" ht="13.5">
      <c r="A158" s="37"/>
      <c r="B158" s="46"/>
    </row>
    <row r="159" spans="1:2" ht="13.5">
      <c r="A159" s="37"/>
      <c r="B159" s="46"/>
    </row>
    <row r="160" spans="1:2" ht="13.5">
      <c r="A160" s="37"/>
      <c r="B160" s="46"/>
    </row>
    <row r="161" spans="1:2" ht="13.5">
      <c r="A161" s="37"/>
      <c r="B161" s="46"/>
    </row>
    <row r="162" spans="1:2" ht="13.5">
      <c r="A162" s="37"/>
      <c r="B162" s="46"/>
    </row>
    <row r="163" spans="1:2" ht="13.5">
      <c r="A163" s="37"/>
      <c r="B163" s="46"/>
    </row>
    <row r="164" spans="1:2" ht="13.5">
      <c r="A164" s="37"/>
      <c r="B164" s="46"/>
    </row>
    <row r="165" spans="1:2" ht="13.5">
      <c r="A165" s="37"/>
      <c r="B165" s="46"/>
    </row>
    <row r="166" spans="1:2" ht="13.5">
      <c r="A166" s="37"/>
      <c r="B166" s="46"/>
    </row>
  </sheetData>
  <sheetProtection/>
  <mergeCells count="11">
    <mergeCell ref="A30:F30"/>
    <mergeCell ref="A46:F46"/>
    <mergeCell ref="A52:F52"/>
    <mergeCell ref="A68:F68"/>
    <mergeCell ref="C1:F1"/>
    <mergeCell ref="A2:F2"/>
    <mergeCell ref="A6:F6"/>
    <mergeCell ref="C7:D7"/>
    <mergeCell ref="A8:F8"/>
    <mergeCell ref="A3:F4"/>
    <mergeCell ref="A5:F5"/>
  </mergeCells>
  <printOptions horizontalCentered="1"/>
  <pageMargins left="0.25" right="0.25" top="0.25" bottom="0.25" header="0.25" footer="0.25"/>
  <pageSetup firstPageNumber="5" useFirstPageNumber="1" horizontalDpi="600" verticalDpi="600" orientation="portrait" scale="97" r:id="rId1"/>
  <headerFooter>
    <oddFooter>&amp;C&amp;"Arial,Regular"&amp;10E-&amp;P</oddFooter>
  </headerFooter>
  <rowBreaks count="2" manualBreakCount="2">
    <brk id="29" max="5" man="1"/>
    <brk id="6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enjap</dc:creator>
  <cp:keywords/>
  <dc:description/>
  <cp:lastModifiedBy>enlkh</cp:lastModifiedBy>
  <cp:lastPrinted>2014-03-10T19:45:52Z</cp:lastPrinted>
  <dcterms:created xsi:type="dcterms:W3CDTF">2009-04-24T19:22:13Z</dcterms:created>
  <dcterms:modified xsi:type="dcterms:W3CDTF">2014-03-28T16:57:35Z</dcterms:modified>
  <cp:category/>
  <cp:version/>
  <cp:contentType/>
  <cp:contentStatus/>
</cp:coreProperties>
</file>