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E106" i="3" l="1"/>
  <c r="G106" i="3"/>
  <c r="D106" i="3"/>
  <c r="E84" i="3"/>
  <c r="G84" i="3"/>
  <c r="D84" i="3"/>
  <c r="E67" i="3"/>
  <c r="G67" i="3"/>
  <c r="D67" i="3"/>
  <c r="E53" i="3"/>
  <c r="G53" i="3"/>
  <c r="D53" i="3"/>
  <c r="E32" i="3"/>
  <c r="G32" i="3"/>
  <c r="D32" i="3"/>
  <c r="D108" i="3" l="1"/>
  <c r="G108" i="3"/>
  <c r="E108" i="3"/>
</calcChain>
</file>

<file path=xl/sharedStrings.xml><?xml version="1.0" encoding="utf-8"?>
<sst xmlns="http://schemas.openxmlformats.org/spreadsheetml/2006/main" count="154" uniqueCount="106">
  <si>
    <t>Item</t>
  </si>
  <si>
    <t>Quantity</t>
  </si>
  <si>
    <t>Price</t>
  </si>
  <si>
    <t>Extension</t>
  </si>
  <si>
    <t>2020 GREENWAY RESTORATION</t>
  </si>
  <si>
    <t>CONTRACT NO.  8542</t>
  </si>
  <si>
    <t>DATE: 2/13/20</t>
  </si>
  <si>
    <t/>
  </si>
  <si>
    <t>Good Oak LLC</t>
  </si>
  <si>
    <t>Quercus Land Stewardship Services, LLC</t>
  </si>
  <si>
    <t>Eco-Resource Consulting, Incorporated</t>
  </si>
  <si>
    <t>Section B:  Proposal Page - Tree Lane</t>
  </si>
  <si>
    <t>90100 - TL-SUPPLY AND INSTALL #2 CONTAINER SPECKLED ALDER (Alnus incana) - EA</t>
  </si>
  <si>
    <t>90101 - TL-SUPPLY AND INSTALL #5 CONTAINER RED OSIER DOGWOOD (Cornus sericea) - EA</t>
  </si>
  <si>
    <t>90102 - TL-SUPPLY AND INSTALL #5 CONTAINER PAGODA DOGWOOD (Cornus alternifolia) - EA</t>
  </si>
  <si>
    <t>90103 - TL-SUPPLY AND INSTALL #5 CONTAINER ELDERBERRY (Sambucus canadensis) - EA</t>
  </si>
  <si>
    <t>90104 - TL-SUPPLY AND INSTALL #5 CONTAINER ARONIA BERRY (Aronia melanocarpa) - EA</t>
  </si>
  <si>
    <t>90105 - TL-SUPPLY AND INSTALL 2.5" CALIPER AMERICAN ELM (Ulmus americana 'New Harmony' or 'Accolade') - EA</t>
  </si>
  <si>
    <t>90106 - TL-SUPPLY AND INSTALL 2.0" CALIPER RIVER BIRCH (Betula nigra) - EA</t>
  </si>
  <si>
    <t>90107 - TL-SUPPLY AND INSTALL 2.0" CALIPER HYBRID BUR/SWAMP WHITE OAK (Quercus x schuettei) - EA</t>
  </si>
  <si>
    <t>90108 - TL-SUPPLY AND INSTALL 2.5" CALIPER BASSWOOD (Tilia americana) - EA</t>
  </si>
  <si>
    <t>90109 - TL-SUPPLY AND INSTALL 1.75" CALIPER MUSCLEWOOD (Carpinus caroliniana J.N. Strain) - EA</t>
  </si>
  <si>
    <t>90110 - TL-SUPPLY AND INSTALL 2.0" CALIPER HOP HORNBEAM (Ostyra virginiana) - EA</t>
  </si>
  <si>
    <t>90111 - TL-SUPPLY AND INSTALL 1.75" CALIPER AMERICAN SWEETGUM (Liquidambar styraciflua 'Moraine') - EA</t>
  </si>
  <si>
    <t>90112 - TL-SUPPLY AND INSTALL 1.75" CALIPER KENTUCKY COFFEETREE (Gymnocladus dioica) - EA</t>
  </si>
  <si>
    <t>90113 - TL-SUPPLY AND INSTALL 1.75" CALIPER SHAGBARK HICKORY (Carya ovata) - EA</t>
  </si>
  <si>
    <t>90114 - TL-SUPPLY AND INSTALL 1.75" CALIPER BUR OAK (Quercus macrocarpa) - EA</t>
  </si>
  <si>
    <t>90115 - TL-SUPPLY AND INSTALL #5 CONTAINER BUTTONBUSH (Cephalanthus occidentalis) - EA</t>
  </si>
  <si>
    <t>90116 - TL-INSTALL 6-12" SWAMP WHITE OAK (Quercus bicolor) - EA</t>
  </si>
  <si>
    <t>90117 - TL-INSTALL 4-12' NORTHERN PECAN (Carya illinoinensis) - EA</t>
  </si>
  <si>
    <t>90118 - TL-INSTALL 4-12' HACKBERRY (Celtis occidentalis) - EA</t>
  </si>
  <si>
    <t>90119 - TL-INSTALL 4-12' BALD CYPRESS (Taxodium distichum) - EA</t>
  </si>
  <si>
    <t>90120 - TL-INSTALL 4-12' LONDON PLANETREE (Platanus occidentalis) - EA</t>
  </si>
  <si>
    <t>90200 - DROUGHT WATERING - TREE LANE - EA</t>
  </si>
  <si>
    <t>90201 - VEGETATION MAINTENANCE 2020 - TREE LANE - LUMP SUM</t>
  </si>
  <si>
    <t>90202 - VEGETATION MAINTENANCE 2021 - TREE LANE - LUMP SUM</t>
  </si>
  <si>
    <t>90203 - INFILL SEEDING SLOPE STABILIZATION MIX - TREE LANE - S.Y.</t>
  </si>
  <si>
    <t>Section B:  Proposal Page - Nautilus Pond</t>
  </si>
  <si>
    <t>90121 - NP-SUPPLY AND INSTALL 2.5" CALIPER SHAGBARK HICKORY (Carya ovata) - EA</t>
  </si>
  <si>
    <t>90122 - NP-SUPPLY AND INSTALL 2.5" CALIPER BASSWOOD (Tilia americana) - EA</t>
  </si>
  <si>
    <t>90123 - NP-SUPPLY AND INSTALL 2.5" CALIPER AMERICAN ELM (Ulmus americana 'New Harmony' or 'Accolade') - EA</t>
  </si>
  <si>
    <t>90124 - NP-SUPPLY AND INSTALL 2.5" CALIPER BUR OAK (Quercus macrocarpa) - EA</t>
  </si>
  <si>
    <t>90125 - NP-SUPPLY AND INSTALL 2.5" CALIPER WHITE OAK (Quercus alba) - EA</t>
  </si>
  <si>
    <t>90126 - NP-SUPPLY AND INSTALL 2.5" CALIPER SWAMP WHITE OAK  (Quercus bicolor) - EA</t>
  </si>
  <si>
    <t>90127 - NP-SUPPLY AND INSTALL 2.5" CALIPER KENTUCKY COFFEETREE (Gymnocladus dioica) - EA</t>
  </si>
  <si>
    <t>90128 - NP-SUPPLY AND INSTALL 2.5" CALIPER RIVER BIRCH (Betula nigra) - EA</t>
  </si>
  <si>
    <t>90129 - NP-SUPPLY AND INSTALL 2.5" CALIPER MUSCLEWOOD (Carpinus caroliniana J.N. Strain) - EA</t>
  </si>
  <si>
    <t>90130 - NP-SUPPLY AND INSTALL 2.5" CALIPER HOP HORNBEAM  (Ostyra virginiana) - EA</t>
  </si>
  <si>
    <t>90131 - NP-SUPPLY AND INSTALL #5 CONTAINER BUTTONBUSH (Cephalanthus occidentalis) - EA</t>
  </si>
  <si>
    <t>90132 - NP-SUPPLY AND INSTALL 48" BLADDERNUT (Staphylea trifolia) - EA</t>
  </si>
  <si>
    <t>90133 - NP-SUPPLY AND INSTALL #2 SILKY OR PAGODA DOGWOOD (Cornus amoinum or Cornus alternifolia) - EA</t>
  </si>
  <si>
    <t>90134 - NP-SUPPLY AND INSTALL #2 or #3 NANNYBERRY (Viburnum lentago) - EA</t>
  </si>
  <si>
    <t>90204 - DROUGHT WATERING - NAUTILUS POND - EA</t>
  </si>
  <si>
    <t>90205 - VEGETATION MAINTENANCE 2020 - NAUTILUS POND - LUMP SUM</t>
  </si>
  <si>
    <t>90206 - VEGETATION MAINTENANCE 2021 - NAUTILUS POND - LUMP SUM</t>
  </si>
  <si>
    <t>90207 - INFILL SEEDING COMMON AGGRESSIVE MIX - NAUTILUS POND - S.Y.</t>
  </si>
  <si>
    <t>Section B:  Proposal Page - Waite Circle</t>
  </si>
  <si>
    <t>90135 - WC- SUPPLY AND INSTALL LIVE-STAKES RED OSIER DOGWOOD (Cornus sericea) - EA</t>
  </si>
  <si>
    <t>90136 - WC-SUPPLY AND INSTALL LIVE STAKES HAZELNUT (Corylus americana) - EA</t>
  </si>
  <si>
    <t>90137 - WC-SUPPLY AND INSTALL LIVE STAKES SERVICEBERRY (Amelanchier spp.) - EA</t>
  </si>
  <si>
    <t>90138 - WC-SUPPLY AND INSTALL LIVE STAKES NINEBARK (Physocarpus opulifolius) - EA</t>
  </si>
  <si>
    <t>90139 - WC-INSTALL 12-18" BUR OAK  (Quercus macrocarpa) - EA</t>
  </si>
  <si>
    <t>90165 - WC-SUPPLY AND INSTALL 2.5" CALIPER SHAGBARK HICKORY  (Carya ovata) - EA</t>
  </si>
  <si>
    <t>90166 - WC-SUPPLY AND INSTALL 2.5" CALIPER NORTHERN CATALPA (Catalpa speciosa) - EA</t>
  </si>
  <si>
    <t>90208 - DROUGHT WATERING - WAITE CIRCLE - EA</t>
  </si>
  <si>
    <t>90209 - VEGETATION MAINTENANCE 2020 - WAITE CIRCLE - LUMP SUM</t>
  </si>
  <si>
    <t>90210 - VEGETATION MAINTENANCE 2021 - WAITE CIRCLE - LUMP SUM</t>
  </si>
  <si>
    <t>90211 - INFILL SEEDING WOODY UNDERSTORY MIX - WAITE CIRCLE - S.Y.</t>
  </si>
  <si>
    <t>Section B:  Proposal Page - Jacobsen-Furey</t>
  </si>
  <si>
    <t>90140 - JF-SUPPLY AND INSTALL 2.5" CALIPER SHAGBARK HICKORY  (Carya ovata) - EA</t>
  </si>
  <si>
    <t>90141 - JF-SUPPLY AND INSTALL 2.5" CALIPER BUR OAK  (Quercus macrocarpa) - EA</t>
  </si>
  <si>
    <t>90142 - JF-SUPPLY AND INSTALL 48" WITCHHAZEL (Hamamelis virginiana) - EA</t>
  </si>
  <si>
    <t>90143 - JF-SUPPLY AND INSTALL #3 CONTAINER NANNYBERRY VIBURNUM (Viburnum lentago) - EA</t>
  </si>
  <si>
    <t>90144 - JF-SUPPLY AND INSTALL 2.5" CALIPER NORTHERN CATALPA (Catalpa speciosa) - EA</t>
  </si>
  <si>
    <t>90145 - JF-SUPPLY AND INSTALL 1.75" CALIPER AMERICAN SWEETGUM (Liquidambar styraciflua) - EA</t>
  </si>
  <si>
    <t>90146 - JF-SUPPLY AND INSTALL #2 CONTAINER (Staghorn or smooth) SUMAC (Rhus typhina or Rhus glabra) - EA</t>
  </si>
  <si>
    <t>90147 - JF-SUPPLY AND INSTALL  #2 CONTAINER ARONIA BERRY (Aronia melanocarpa) - EA</t>
  </si>
  <si>
    <t>90148 - JF-SUPPLY AND INSTALL 6' WITCHHAZEL (Hamamelis virginiana) - EA</t>
  </si>
  <si>
    <t>90149 - JF-SUPPLY AND INSTALL 48" POT ARROWWOOD VIBURNUM (Viburnum rafinesquianum) - EA</t>
  </si>
  <si>
    <t>90212 - DROUGHT WATERING - JACOBSON-FUREY POND - EA</t>
  </si>
  <si>
    <t>90213 - VEGETATION MAINTENANCE 2020 - JACOBSON-FUREY POND - LUMP SUM</t>
  </si>
  <si>
    <t>90214 - VEGETATION MAINTENANCE 2021 - JACOBSON-FUREY POND - LUMP SUM</t>
  </si>
  <si>
    <t>90215 - INFILL SEEDING COMMON AGGRESSIVE MIX - JACOBSON-FUREY POND - S.Y.</t>
  </si>
  <si>
    <t>Section B:  Proposal Page - Portage Road</t>
  </si>
  <si>
    <t>90150 - PR-SUPPLY AND INSTALL 48" WITCHHAZEL (Hamamelis virginiana) - EA</t>
  </si>
  <si>
    <t>90151 - PR-SUPPLY AND INSTALL 2" CALIPER HYBRID BUR/ SWAMP WHITE OAK (Quercus x schuettei) - EA</t>
  </si>
  <si>
    <t>90152 - PR-SUPPLY AND INSTALL 1.75" SHAGBARK HICKORY (Carya ovata) - EA</t>
  </si>
  <si>
    <t>90153 - PR-SUPPLY AND INSTALL 2.5" CALIPER AMERICAN ELM (Ulmus americana 'New Harmony' or 'Accolade') - EA</t>
  </si>
  <si>
    <t>90154 - PR-SUPPLY AND INSTALL 1.5" CALIPER RIVER BIRCH (Betula nigra) - EA</t>
  </si>
  <si>
    <t>90155 - PR-SUPPLY AND INSTALL 2.5" CALIPER EUROPEAN BEECH (Fagus sylvatica) - EA</t>
  </si>
  <si>
    <t>90156 - PR-INSTALL 18-24" RED OSIER DOGWOOD (Cornus sericea) - EA</t>
  </si>
  <si>
    <t>90157 - PR-INSTALL 12-18" HAZELNUT  (Corylus americana) - EA</t>
  </si>
  <si>
    <t>90158 - PR-INSTALL 12-18" RED CURRANT (Ribes rbrum.) - EA</t>
  </si>
  <si>
    <t>90159 - PR-INSTALL 12-18" RED OAK (Quercus rubra) - EA</t>
  </si>
  <si>
    <t>90160 - PR-INSTALL 12-18" BUR OAK  (Quercus macrocarpa) - EA</t>
  </si>
  <si>
    <t>90161 - PR-INSTALL 12-18" WHITE OAK (Quercus alba) - EA</t>
  </si>
  <si>
    <t>90162 - PR-INSTALL 4-12' NORTHERN PECAN (Carya illinoinensis) - EA</t>
  </si>
  <si>
    <t>90163 - PR-INSTALL 12" - 18' HACKBERRY (Celtis occidentalis) - EA</t>
  </si>
  <si>
    <t>90164 - PR-INSTALL 4-12' OHIO BUCKEYE (Aesculus glabra) - EA</t>
  </si>
  <si>
    <t>90216 - DROUGHT WATERING - PORTAGE ROAD - EA</t>
  </si>
  <si>
    <t>90217 - VEGETATION MAINTENANCE 2020 - PORTAGE ROAD - LUMP SUM</t>
  </si>
  <si>
    <t>90218 - VEGETATION MAINTENANCE 2021 - PORTAGE ROAD - LUMP SUM</t>
  </si>
  <si>
    <t>90219 - INFILL SEEDING COMMON AGGRESSIVE MIX - PORTAGE ROAD - S.Y.</t>
  </si>
  <si>
    <t>87 Items</t>
  </si>
  <si>
    <t>Totals</t>
  </si>
  <si>
    <t>Subtotals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</si>
</sst>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4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</xf>
    <xf numFmtId="0" fontId="0" fillId="0" borderId="0" xfId="0" applyFill="1" applyBorder="1">
      <protection locked="0"/>
    </xf>
    <xf numFmtId="0" fontId="1" fillId="3" borderId="0" xfId="0" applyFont="1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0" borderId="0" xfId="0" applyFont="1" applyFill="1" applyBorder="1" applyAlignment="1">
      <alignment horizontal="left" wrapText="1"/>
      <protection locked="0"/>
    </xf>
    <xf numFmtId="2" fontId="0" fillId="0" borderId="0" xfId="0" applyNumberFormat="1" applyFill="1" applyBorder="1" applyAlignment="1">
      <alignment horizontal="center"/>
      <protection locked="0"/>
    </xf>
    <xf numFmtId="164" fontId="0" fillId="0" borderId="0" xfId="0" applyNumberFormat="1" applyFill="1" applyBorder="1" applyAlignment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tabSelected="1" workbookViewId="0"/>
  </sheetViews>
  <sheetFormatPr defaultRowHeight="12.75" x14ac:dyDescent="0.2"/>
  <cols>
    <col min="1" max="1" width="35.7109375" style="6" customWidth="1"/>
    <col min="2" max="2" width="10" style="4" customWidth="1"/>
    <col min="3" max="3" width="11.28515625" style="5" bestFit="1" customWidth="1"/>
    <col min="4" max="4" width="12.85546875" style="5" bestFit="1" customWidth="1"/>
    <col min="5" max="5" width="13.5703125" style="5" customWidth="1"/>
    <col min="6" max="6" width="12.7109375" style="5" hidden="1" customWidth="1"/>
    <col min="7" max="7" width="12.28515625" style="5" bestFit="1" customWidth="1"/>
    <col min="8" max="8" width="12.28515625" style="5" hidden="1" customWidth="1"/>
    <col min="9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ht="32.25" customHeight="1" x14ac:dyDescent="0.2">
      <c r="A1" s="23" t="s">
        <v>4</v>
      </c>
      <c r="B1" s="9"/>
      <c r="C1" s="9"/>
      <c r="D1" s="9"/>
      <c r="E1" s="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6" x14ac:dyDescent="0.2">
      <c r="A2" s="2" t="s">
        <v>5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6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21" customFormat="1" ht="58.5" customHeight="1" x14ac:dyDescent="0.2">
      <c r="A4" s="19" t="s">
        <v>7</v>
      </c>
      <c r="B4" s="20" t="s">
        <v>7</v>
      </c>
      <c r="C4" s="22" t="s">
        <v>8</v>
      </c>
      <c r="D4" s="22"/>
      <c r="E4" s="20" t="s">
        <v>9</v>
      </c>
      <c r="F4" s="20" t="s">
        <v>7</v>
      </c>
      <c r="G4" s="20" t="s">
        <v>10</v>
      </c>
      <c r="H4" s="20" t="s">
        <v>7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25.5" x14ac:dyDescent="0.2">
      <c r="A6" s="8" t="s">
        <v>11</v>
      </c>
      <c r="B6" t="s">
        <v>7</v>
      </c>
      <c r="C6" t="s">
        <v>7</v>
      </c>
      <c r="D6" t="s">
        <v>7</v>
      </c>
      <c r="E6" t="s">
        <v>7</v>
      </c>
      <c r="F6" t="s">
        <v>7</v>
      </c>
      <c r="G6" t="s">
        <v>7</v>
      </c>
      <c r="H6" t="s">
        <v>7</v>
      </c>
      <c r="I6"/>
      <c r="J6"/>
      <c r="K6"/>
      <c r="L6"/>
      <c r="M6"/>
      <c r="N6"/>
      <c r="O6"/>
      <c r="P6"/>
    </row>
    <row r="7" spans="1:26" ht="38.25" x14ac:dyDescent="0.2">
      <c r="A7" s="6" t="s">
        <v>12</v>
      </c>
      <c r="B7" s="4">
        <v>25</v>
      </c>
      <c r="C7" s="5">
        <v>74.95</v>
      </c>
      <c r="D7" s="5">
        <v>1873.75</v>
      </c>
      <c r="E7" s="5">
        <v>75</v>
      </c>
      <c r="F7" s="5">
        <v>1875</v>
      </c>
      <c r="G7" s="5">
        <v>100.99</v>
      </c>
      <c r="H7" s="5">
        <v>2524.75</v>
      </c>
    </row>
    <row r="8" spans="1:26" ht="38.25" x14ac:dyDescent="0.2">
      <c r="A8" s="6" t="s">
        <v>13</v>
      </c>
      <c r="B8" s="4">
        <v>25</v>
      </c>
      <c r="C8" s="5">
        <v>72.7</v>
      </c>
      <c r="D8" s="5">
        <v>1817.5</v>
      </c>
      <c r="E8" s="5">
        <v>125</v>
      </c>
      <c r="F8" s="5">
        <v>3125</v>
      </c>
      <c r="G8" s="5">
        <v>104.29</v>
      </c>
      <c r="H8" s="5">
        <v>2607.25</v>
      </c>
    </row>
    <row r="9" spans="1:26" ht="38.25" x14ac:dyDescent="0.2">
      <c r="A9" s="6" t="s">
        <v>14</v>
      </c>
      <c r="B9" s="4">
        <v>5</v>
      </c>
      <c r="C9" s="5">
        <v>91.45</v>
      </c>
      <c r="D9" s="5">
        <v>457.25</v>
      </c>
      <c r="E9" s="5">
        <v>125</v>
      </c>
      <c r="F9" s="5">
        <v>625</v>
      </c>
      <c r="G9" s="5">
        <v>106.49</v>
      </c>
      <c r="H9" s="5">
        <v>532.45000000000005</v>
      </c>
    </row>
    <row r="10" spans="1:26" ht="38.25" x14ac:dyDescent="0.2">
      <c r="A10" s="6" t="s">
        <v>15</v>
      </c>
      <c r="B10" s="4">
        <v>10</v>
      </c>
      <c r="C10" s="5">
        <v>92.95</v>
      </c>
      <c r="D10" s="5">
        <v>929.5</v>
      </c>
      <c r="E10" s="5">
        <v>125</v>
      </c>
      <c r="F10" s="5">
        <v>1250</v>
      </c>
      <c r="G10" s="5">
        <v>103.19</v>
      </c>
      <c r="H10" s="5">
        <v>1031.9000000000001</v>
      </c>
    </row>
    <row r="11" spans="1:26" ht="38.25" x14ac:dyDescent="0.2">
      <c r="A11" s="6" t="s">
        <v>16</v>
      </c>
      <c r="B11" s="4">
        <v>10</v>
      </c>
      <c r="C11" s="5">
        <v>86.95</v>
      </c>
      <c r="D11" s="5">
        <v>869.5</v>
      </c>
      <c r="E11" s="5">
        <v>125</v>
      </c>
      <c r="F11" s="5">
        <v>1250</v>
      </c>
      <c r="G11" s="5">
        <v>100.99</v>
      </c>
      <c r="H11" s="5">
        <v>1009.9</v>
      </c>
    </row>
    <row r="12" spans="1:26" ht="51" x14ac:dyDescent="0.2">
      <c r="A12" s="6" t="s">
        <v>17</v>
      </c>
      <c r="B12" s="4">
        <v>8</v>
      </c>
      <c r="C12" s="5">
        <v>434.9</v>
      </c>
      <c r="D12" s="5">
        <v>3479.2</v>
      </c>
      <c r="E12" s="5">
        <v>350</v>
      </c>
      <c r="F12" s="5">
        <v>2800</v>
      </c>
      <c r="G12" s="5">
        <v>523.79999999999995</v>
      </c>
      <c r="H12" s="5">
        <v>4190.3999999999996</v>
      </c>
    </row>
    <row r="13" spans="1:26" ht="38.25" x14ac:dyDescent="0.2">
      <c r="A13" s="6" t="s">
        <v>18</v>
      </c>
      <c r="B13" s="4">
        <v>5</v>
      </c>
      <c r="C13" s="5">
        <v>344.9</v>
      </c>
      <c r="D13" s="5">
        <v>1724.5</v>
      </c>
      <c r="E13" s="5">
        <v>350</v>
      </c>
      <c r="F13" s="5">
        <v>1750</v>
      </c>
      <c r="G13" s="5">
        <v>435.8</v>
      </c>
      <c r="H13" s="5">
        <v>2179</v>
      </c>
    </row>
    <row r="14" spans="1:26" ht="38.25" x14ac:dyDescent="0.2">
      <c r="A14" s="6" t="s">
        <v>19</v>
      </c>
      <c r="B14" s="4">
        <v>7</v>
      </c>
      <c r="C14" s="5">
        <v>458.9</v>
      </c>
      <c r="D14" s="5">
        <v>3212.3</v>
      </c>
      <c r="E14" s="5">
        <v>450</v>
      </c>
      <c r="F14" s="5">
        <v>3150</v>
      </c>
      <c r="G14" s="5">
        <v>519.4</v>
      </c>
      <c r="H14" s="5">
        <v>3635.8</v>
      </c>
    </row>
    <row r="15" spans="1:26" ht="38.25" x14ac:dyDescent="0.2">
      <c r="A15" s="6" t="s">
        <v>20</v>
      </c>
      <c r="B15" s="4">
        <v>5</v>
      </c>
      <c r="C15" s="5">
        <v>479.9</v>
      </c>
      <c r="D15" s="5">
        <v>2399.5</v>
      </c>
      <c r="E15" s="5">
        <v>400</v>
      </c>
      <c r="F15" s="5">
        <v>2000</v>
      </c>
      <c r="G15" s="5">
        <v>490.8</v>
      </c>
      <c r="H15" s="5">
        <v>2454</v>
      </c>
    </row>
    <row r="16" spans="1:26" ht="38.25" x14ac:dyDescent="0.2">
      <c r="A16" s="6" t="s">
        <v>21</v>
      </c>
      <c r="B16" s="4">
        <v>5</v>
      </c>
      <c r="C16" s="5">
        <v>386.9</v>
      </c>
      <c r="D16" s="5">
        <v>1934.5</v>
      </c>
      <c r="E16" s="5">
        <v>350</v>
      </c>
      <c r="F16" s="5">
        <v>1750</v>
      </c>
      <c r="G16" s="5">
        <v>463.3</v>
      </c>
      <c r="H16" s="5">
        <v>2316.5</v>
      </c>
    </row>
    <row r="17" spans="1:24" ht="38.25" x14ac:dyDescent="0.2">
      <c r="A17" s="6" t="s">
        <v>22</v>
      </c>
      <c r="B17" s="4">
        <v>4</v>
      </c>
      <c r="C17" s="5">
        <v>430.4</v>
      </c>
      <c r="D17" s="5">
        <v>1721.6</v>
      </c>
      <c r="E17" s="5">
        <v>350</v>
      </c>
      <c r="F17" s="5">
        <v>1400</v>
      </c>
      <c r="G17" s="5">
        <v>501.8</v>
      </c>
      <c r="H17" s="5">
        <v>2007.2</v>
      </c>
    </row>
    <row r="18" spans="1:24" ht="51" x14ac:dyDescent="0.2">
      <c r="A18" s="6" t="s">
        <v>23</v>
      </c>
      <c r="B18" s="4">
        <v>5</v>
      </c>
      <c r="C18" s="5">
        <v>367.4</v>
      </c>
      <c r="D18" s="5">
        <v>1837</v>
      </c>
      <c r="E18" s="5">
        <v>400</v>
      </c>
      <c r="F18" s="5">
        <v>2000</v>
      </c>
      <c r="G18" s="5">
        <v>464.4</v>
      </c>
      <c r="H18" s="5">
        <v>2322</v>
      </c>
    </row>
    <row r="19" spans="1:24" ht="51" x14ac:dyDescent="0.2">
      <c r="A19" s="6" t="s">
        <v>24</v>
      </c>
      <c r="B19" s="4">
        <v>3</v>
      </c>
      <c r="C19" s="5">
        <v>367.4</v>
      </c>
      <c r="D19" s="5">
        <v>1102.2</v>
      </c>
      <c r="E19" s="5">
        <v>400</v>
      </c>
      <c r="F19" s="5">
        <v>1200</v>
      </c>
      <c r="G19" s="5">
        <v>446.8</v>
      </c>
      <c r="H19" s="5">
        <v>1340.4</v>
      </c>
    </row>
    <row r="20" spans="1:24" ht="38.25" x14ac:dyDescent="0.2">
      <c r="A20" s="6" t="s">
        <v>25</v>
      </c>
      <c r="B20" s="4">
        <v>4</v>
      </c>
      <c r="C20" s="5">
        <v>508.4</v>
      </c>
      <c r="D20" s="5">
        <v>2033.6</v>
      </c>
      <c r="E20" s="5">
        <v>450</v>
      </c>
      <c r="F20" s="5">
        <v>1800</v>
      </c>
      <c r="G20" s="5">
        <v>555.70000000000005</v>
      </c>
      <c r="H20" s="5">
        <v>2222.8000000000002</v>
      </c>
    </row>
    <row r="21" spans="1:24" ht="38.25" x14ac:dyDescent="0.2">
      <c r="A21" s="6" t="s">
        <v>26</v>
      </c>
      <c r="B21" s="4">
        <v>4</v>
      </c>
      <c r="C21" s="5">
        <v>406.4</v>
      </c>
      <c r="D21" s="5">
        <v>1625.6</v>
      </c>
      <c r="E21" s="5">
        <v>450</v>
      </c>
      <c r="F21" s="5">
        <v>1800</v>
      </c>
      <c r="G21" s="5">
        <v>474.3</v>
      </c>
      <c r="H21" s="5">
        <v>1897.2</v>
      </c>
    </row>
    <row r="22" spans="1:24" ht="38.25" x14ac:dyDescent="0.2">
      <c r="A22" s="6" t="s">
        <v>27</v>
      </c>
      <c r="B22" s="4">
        <v>5</v>
      </c>
      <c r="C22" s="5">
        <v>99.15</v>
      </c>
      <c r="D22" s="5">
        <v>495.75</v>
      </c>
      <c r="E22" s="5">
        <v>250</v>
      </c>
      <c r="F22" s="5">
        <v>1250</v>
      </c>
      <c r="G22" s="5">
        <v>106.49</v>
      </c>
      <c r="H22" s="5">
        <v>532.45000000000005</v>
      </c>
    </row>
    <row r="23" spans="1:24" ht="25.5" x14ac:dyDescent="0.2">
      <c r="A23" s="6" t="s">
        <v>28</v>
      </c>
      <c r="B23" s="4">
        <v>25</v>
      </c>
      <c r="C23" s="5">
        <v>21.6</v>
      </c>
      <c r="D23" s="5">
        <v>540</v>
      </c>
      <c r="E23" s="5">
        <v>15</v>
      </c>
      <c r="F23" s="5">
        <v>375</v>
      </c>
      <c r="G23" s="5">
        <v>83.39</v>
      </c>
      <c r="H23" s="5">
        <v>2084.75</v>
      </c>
    </row>
    <row r="24" spans="1:24" ht="25.5" x14ac:dyDescent="0.2">
      <c r="A24" s="6" t="s">
        <v>29</v>
      </c>
      <c r="B24" s="4">
        <v>12</v>
      </c>
      <c r="C24" s="5">
        <v>21.6</v>
      </c>
      <c r="D24" s="5">
        <v>259.2</v>
      </c>
      <c r="E24" s="5">
        <v>85</v>
      </c>
      <c r="F24" s="5">
        <v>1020</v>
      </c>
      <c r="G24" s="5">
        <v>260.89999999999998</v>
      </c>
      <c r="H24" s="5">
        <v>3130.8</v>
      </c>
    </row>
    <row r="25" spans="1:24" ht="25.5" x14ac:dyDescent="0.2">
      <c r="A25" s="6" t="s">
        <v>30</v>
      </c>
      <c r="B25" s="4">
        <v>12</v>
      </c>
      <c r="C25" s="5">
        <v>21.6</v>
      </c>
      <c r="D25" s="5">
        <v>259.2</v>
      </c>
      <c r="E25" s="5">
        <v>85</v>
      </c>
      <c r="F25" s="5">
        <v>1020</v>
      </c>
      <c r="G25" s="5">
        <v>260.89999999999998</v>
      </c>
      <c r="H25" s="5">
        <v>3130.8</v>
      </c>
    </row>
    <row r="26" spans="1:24" ht="25.5" x14ac:dyDescent="0.2">
      <c r="A26" s="6" t="s">
        <v>31</v>
      </c>
      <c r="B26" s="4">
        <v>12</v>
      </c>
      <c r="C26" s="5">
        <v>21.6</v>
      </c>
      <c r="D26" s="5">
        <v>259.2</v>
      </c>
      <c r="E26" s="5">
        <v>85</v>
      </c>
      <c r="F26" s="5">
        <v>1020</v>
      </c>
      <c r="G26" s="5">
        <v>260.89999999999998</v>
      </c>
      <c r="H26" s="5">
        <v>3130.8</v>
      </c>
    </row>
    <row r="27" spans="1:24" ht="38.25" x14ac:dyDescent="0.2">
      <c r="A27" s="6" t="s">
        <v>32</v>
      </c>
      <c r="B27" s="4">
        <v>11</v>
      </c>
      <c r="C27" s="5">
        <v>21.6</v>
      </c>
      <c r="D27" s="5">
        <v>237.6</v>
      </c>
      <c r="E27" s="5">
        <v>85</v>
      </c>
      <c r="F27" s="5">
        <v>935</v>
      </c>
      <c r="G27" s="5">
        <v>260.89999999999998</v>
      </c>
      <c r="H27" s="5">
        <v>2869.9</v>
      </c>
    </row>
    <row r="28" spans="1:24" ht="25.5" x14ac:dyDescent="0.2">
      <c r="A28" s="6" t="s">
        <v>33</v>
      </c>
      <c r="B28" s="4">
        <v>6</v>
      </c>
      <c r="C28" s="5">
        <v>715.45</v>
      </c>
      <c r="D28" s="5">
        <v>4292.7</v>
      </c>
      <c r="E28" s="5">
        <v>300</v>
      </c>
      <c r="F28" s="5">
        <v>1800</v>
      </c>
      <c r="G28" s="5">
        <v>363</v>
      </c>
      <c r="H28" s="5">
        <v>2178</v>
      </c>
    </row>
    <row r="29" spans="1:24" ht="25.5" x14ac:dyDescent="0.2">
      <c r="A29" s="6" t="s">
        <v>34</v>
      </c>
      <c r="B29" s="4">
        <v>1</v>
      </c>
      <c r="C29" s="5">
        <v>2771.85</v>
      </c>
      <c r="D29" s="5">
        <v>2771.85</v>
      </c>
      <c r="E29" s="5">
        <v>3000</v>
      </c>
      <c r="F29" s="5">
        <v>3000</v>
      </c>
      <c r="G29" s="5">
        <v>18090.900000000001</v>
      </c>
      <c r="H29" s="5">
        <v>18090.900000000001</v>
      </c>
    </row>
    <row r="30" spans="1:24" ht="25.5" x14ac:dyDescent="0.2">
      <c r="A30" s="6" t="s">
        <v>35</v>
      </c>
      <c r="B30" s="4">
        <v>1</v>
      </c>
      <c r="C30" s="5">
        <v>2771.85</v>
      </c>
      <c r="D30" s="5">
        <v>2771.85</v>
      </c>
      <c r="E30" s="5">
        <v>2500</v>
      </c>
      <c r="F30" s="5">
        <v>2500</v>
      </c>
      <c r="G30" s="5">
        <v>13474.75</v>
      </c>
      <c r="H30" s="5">
        <v>13474.75</v>
      </c>
    </row>
    <row r="31" spans="1:24" ht="38.25" x14ac:dyDescent="0.2">
      <c r="A31" s="6" t="s">
        <v>36</v>
      </c>
      <c r="B31" s="4">
        <v>1500</v>
      </c>
      <c r="C31" s="5">
        <v>0.28999999999999998</v>
      </c>
      <c r="D31" s="5">
        <v>435</v>
      </c>
      <c r="E31" s="5">
        <v>3</v>
      </c>
      <c r="F31" s="5">
        <v>4500</v>
      </c>
      <c r="G31" s="5">
        <v>0.53</v>
      </c>
      <c r="H31" s="5">
        <v>795</v>
      </c>
    </row>
    <row r="32" spans="1:24" x14ac:dyDescent="0.2">
      <c r="A32" s="11" t="s">
        <v>105</v>
      </c>
      <c r="B32" s="12"/>
      <c r="C32" s="13"/>
      <c r="D32" s="13">
        <f>SUM(D7:D31)</f>
        <v>39339.849999999991</v>
      </c>
      <c r="E32" s="13">
        <f>SUM(F7:F31)</f>
        <v>45195</v>
      </c>
      <c r="F32" s="13"/>
      <c r="G32" s="13">
        <f>SUM(H7:H31)</f>
        <v>81689.700000000012</v>
      </c>
      <c r="X32"/>
    </row>
    <row r="34" spans="1:8" ht="12.75" customHeight="1" x14ac:dyDescent="0.2">
      <c r="A34" s="8" t="s">
        <v>37</v>
      </c>
      <c r="B34" s="4" t="s">
        <v>7</v>
      </c>
      <c r="C34" s="5" t="s">
        <v>7</v>
      </c>
      <c r="D34" s="5" t="s">
        <v>7</v>
      </c>
      <c r="E34" s="5" t="s">
        <v>7</v>
      </c>
      <c r="F34" s="5" t="s">
        <v>7</v>
      </c>
      <c r="G34" s="5" t="s">
        <v>7</v>
      </c>
      <c r="H34" s="5" t="s">
        <v>7</v>
      </c>
    </row>
    <row r="35" spans="1:8" ht="38.25" x14ac:dyDescent="0.2">
      <c r="A35" s="6" t="s">
        <v>38</v>
      </c>
      <c r="B35" s="4">
        <v>2</v>
      </c>
      <c r="C35" s="5">
        <v>668.6</v>
      </c>
      <c r="D35" s="5">
        <v>1337.2</v>
      </c>
      <c r="E35" s="5">
        <v>450</v>
      </c>
      <c r="F35" s="5">
        <v>900</v>
      </c>
      <c r="G35" s="5">
        <v>720.91</v>
      </c>
      <c r="H35" s="5">
        <v>1441.82</v>
      </c>
    </row>
    <row r="36" spans="1:8" ht="38.25" x14ac:dyDescent="0.2">
      <c r="A36" s="6" t="s">
        <v>39</v>
      </c>
      <c r="B36" s="4">
        <v>2</v>
      </c>
      <c r="C36" s="5">
        <v>472.1</v>
      </c>
      <c r="D36" s="5">
        <v>944.2</v>
      </c>
      <c r="E36" s="5">
        <v>400</v>
      </c>
      <c r="F36" s="5">
        <v>800</v>
      </c>
      <c r="G36" s="5">
        <v>510.81</v>
      </c>
      <c r="H36" s="5">
        <v>1021.62</v>
      </c>
    </row>
    <row r="37" spans="1:8" ht="51" x14ac:dyDescent="0.2">
      <c r="A37" s="6" t="s">
        <v>40</v>
      </c>
      <c r="B37" s="4">
        <v>4</v>
      </c>
      <c r="C37" s="5">
        <v>427.1</v>
      </c>
      <c r="D37" s="5">
        <v>1708.4</v>
      </c>
      <c r="E37" s="5">
        <v>400</v>
      </c>
      <c r="F37" s="5">
        <v>1600</v>
      </c>
      <c r="G37" s="5">
        <v>543.80999999999995</v>
      </c>
      <c r="H37" s="5">
        <v>2175.2399999999998</v>
      </c>
    </row>
    <row r="38" spans="1:8" ht="38.25" x14ac:dyDescent="0.2">
      <c r="A38" s="6" t="s">
        <v>41</v>
      </c>
      <c r="B38" s="4">
        <v>4</v>
      </c>
      <c r="C38" s="5">
        <v>544.1</v>
      </c>
      <c r="D38" s="5">
        <v>2176.4</v>
      </c>
      <c r="E38" s="5">
        <v>500</v>
      </c>
      <c r="F38" s="5">
        <v>2000</v>
      </c>
      <c r="G38" s="5">
        <v>565.80999999999995</v>
      </c>
      <c r="H38" s="5">
        <v>2263.2399999999998</v>
      </c>
    </row>
    <row r="39" spans="1:8" ht="38.25" x14ac:dyDescent="0.2">
      <c r="A39" s="6" t="s">
        <v>42</v>
      </c>
      <c r="B39" s="4">
        <v>2</v>
      </c>
      <c r="C39" s="5">
        <v>544.1</v>
      </c>
      <c r="D39" s="5">
        <v>1088.2</v>
      </c>
      <c r="E39" s="5">
        <v>500</v>
      </c>
      <c r="F39" s="5">
        <v>1000</v>
      </c>
      <c r="G39" s="5">
        <v>609.80999999999995</v>
      </c>
      <c r="H39" s="5">
        <v>1219.6199999999999</v>
      </c>
    </row>
    <row r="40" spans="1:8" ht="38.25" x14ac:dyDescent="0.2">
      <c r="A40" s="6" t="s">
        <v>43</v>
      </c>
      <c r="B40" s="4">
        <v>6</v>
      </c>
      <c r="C40" s="5">
        <v>515.6</v>
      </c>
      <c r="D40" s="5">
        <v>3093.6</v>
      </c>
      <c r="E40" s="5">
        <v>500</v>
      </c>
      <c r="F40" s="5">
        <v>3000</v>
      </c>
      <c r="G40" s="5">
        <v>565.80999999999995</v>
      </c>
      <c r="H40" s="5">
        <v>3394.86</v>
      </c>
    </row>
    <row r="41" spans="1:8" ht="12.75" customHeight="1" x14ac:dyDescent="0.2">
      <c r="A41" s="6" t="s">
        <v>44</v>
      </c>
      <c r="B41" s="4">
        <v>8</v>
      </c>
      <c r="C41" s="5">
        <v>502.1</v>
      </c>
      <c r="D41" s="5">
        <v>4016.8</v>
      </c>
      <c r="E41" s="5">
        <v>450</v>
      </c>
      <c r="F41" s="5">
        <v>3600</v>
      </c>
      <c r="G41" s="5">
        <v>543.80999999999995</v>
      </c>
      <c r="H41" s="5">
        <v>4350.4799999999996</v>
      </c>
    </row>
    <row r="42" spans="1:8" ht="38.25" x14ac:dyDescent="0.2">
      <c r="A42" s="6" t="s">
        <v>45</v>
      </c>
      <c r="B42" s="4">
        <v>4</v>
      </c>
      <c r="C42" s="5">
        <v>358.1</v>
      </c>
      <c r="D42" s="5">
        <v>1432.4</v>
      </c>
      <c r="E42" s="5">
        <v>400</v>
      </c>
      <c r="F42" s="5">
        <v>1600</v>
      </c>
      <c r="G42" s="5">
        <v>543.80999999999995</v>
      </c>
      <c r="H42" s="5">
        <v>2175.2399999999998</v>
      </c>
    </row>
    <row r="43" spans="1:8" ht="38.25" x14ac:dyDescent="0.2">
      <c r="A43" s="6" t="s">
        <v>46</v>
      </c>
      <c r="B43" s="4">
        <v>8</v>
      </c>
      <c r="C43" s="5">
        <v>515.6</v>
      </c>
      <c r="D43" s="5">
        <v>4124.8</v>
      </c>
      <c r="E43" s="5">
        <v>400</v>
      </c>
      <c r="F43" s="5">
        <v>3200</v>
      </c>
      <c r="G43" s="5">
        <v>554.80999999999995</v>
      </c>
      <c r="H43" s="5">
        <v>4438.4799999999996</v>
      </c>
    </row>
    <row r="44" spans="1:8" ht="38.25" x14ac:dyDescent="0.2">
      <c r="A44" s="6" t="s">
        <v>47</v>
      </c>
      <c r="B44" s="4">
        <v>4</v>
      </c>
      <c r="C44" s="5">
        <v>502.1</v>
      </c>
      <c r="D44" s="5">
        <v>2008.4</v>
      </c>
      <c r="E44" s="5">
        <v>450</v>
      </c>
      <c r="F44" s="5">
        <v>1800</v>
      </c>
      <c r="G44" s="5">
        <v>555.91</v>
      </c>
      <c r="H44" s="5">
        <v>2223.64</v>
      </c>
    </row>
    <row r="45" spans="1:8" ht="38.25" x14ac:dyDescent="0.2">
      <c r="A45" s="6" t="s">
        <v>48</v>
      </c>
      <c r="B45" s="4">
        <v>7</v>
      </c>
      <c r="C45" s="5">
        <v>99.15</v>
      </c>
      <c r="D45" s="5">
        <v>694.05</v>
      </c>
      <c r="E45" s="5">
        <v>250</v>
      </c>
      <c r="F45" s="5">
        <v>1750</v>
      </c>
      <c r="G45" s="5">
        <v>108.6</v>
      </c>
      <c r="H45" s="5">
        <v>760.2</v>
      </c>
    </row>
    <row r="46" spans="1:8" ht="25.5" x14ac:dyDescent="0.2">
      <c r="A46" s="6" t="s">
        <v>49</v>
      </c>
      <c r="B46" s="4">
        <v>3</v>
      </c>
      <c r="C46" s="5">
        <v>108.9</v>
      </c>
      <c r="D46" s="5">
        <v>326.7</v>
      </c>
      <c r="E46" s="5">
        <v>400</v>
      </c>
      <c r="F46" s="5">
        <v>1200</v>
      </c>
      <c r="G46" s="5">
        <v>128.4</v>
      </c>
      <c r="H46" s="5">
        <v>385.2</v>
      </c>
    </row>
    <row r="47" spans="1:8" ht="51" x14ac:dyDescent="0.2">
      <c r="A47" s="6" t="s">
        <v>50</v>
      </c>
      <c r="B47" s="4">
        <v>6</v>
      </c>
      <c r="C47" s="5">
        <v>80.400000000000006</v>
      </c>
      <c r="D47" s="5">
        <v>482.4</v>
      </c>
      <c r="E47" s="5">
        <v>125</v>
      </c>
      <c r="F47" s="5">
        <v>750</v>
      </c>
      <c r="G47" s="5">
        <v>95.4</v>
      </c>
      <c r="H47" s="5">
        <v>572.4</v>
      </c>
    </row>
    <row r="48" spans="1:8" ht="38.25" x14ac:dyDescent="0.2">
      <c r="A48" s="6" t="s">
        <v>51</v>
      </c>
      <c r="B48" s="4">
        <v>7</v>
      </c>
      <c r="C48" s="5">
        <v>87.9</v>
      </c>
      <c r="D48" s="5">
        <v>615.29999999999995</v>
      </c>
      <c r="E48" s="5">
        <v>125</v>
      </c>
      <c r="F48" s="5">
        <v>875</v>
      </c>
      <c r="G48" s="5">
        <v>104.2</v>
      </c>
      <c r="H48" s="5">
        <v>729.4</v>
      </c>
    </row>
    <row r="49" spans="1:24" ht="25.5" x14ac:dyDescent="0.2">
      <c r="A49" s="6" t="s">
        <v>52</v>
      </c>
      <c r="B49" s="4">
        <v>6</v>
      </c>
      <c r="C49" s="5">
        <v>364.95</v>
      </c>
      <c r="D49" s="5">
        <v>2189.6999999999998</v>
      </c>
      <c r="E49" s="5">
        <v>300</v>
      </c>
      <c r="F49" s="5">
        <v>1800</v>
      </c>
      <c r="G49" s="5">
        <v>363</v>
      </c>
      <c r="H49" s="5">
        <v>2178</v>
      </c>
    </row>
    <row r="50" spans="1:24" ht="25.5" x14ac:dyDescent="0.2">
      <c r="A50" s="6" t="s">
        <v>53</v>
      </c>
      <c r="B50" s="4">
        <v>1</v>
      </c>
      <c r="C50" s="5">
        <v>3827.65</v>
      </c>
      <c r="D50" s="5">
        <v>3827.65</v>
      </c>
      <c r="E50" s="5">
        <v>3500</v>
      </c>
      <c r="F50" s="5">
        <v>3500</v>
      </c>
      <c r="G50" s="5">
        <v>14678.7</v>
      </c>
      <c r="H50" s="5">
        <v>14678.7</v>
      </c>
    </row>
    <row r="51" spans="1:24" ht="25.5" x14ac:dyDescent="0.2">
      <c r="A51" s="6" t="s">
        <v>54</v>
      </c>
      <c r="B51" s="4">
        <v>1</v>
      </c>
      <c r="C51" s="5">
        <v>3827.65</v>
      </c>
      <c r="D51" s="5">
        <v>3827.65</v>
      </c>
      <c r="E51" s="5">
        <v>3000</v>
      </c>
      <c r="F51" s="5">
        <v>3000</v>
      </c>
      <c r="G51" s="5">
        <v>10443.700000000001</v>
      </c>
      <c r="H51" s="5">
        <v>10443.700000000001</v>
      </c>
    </row>
    <row r="52" spans="1:24" ht="38.25" x14ac:dyDescent="0.2">
      <c r="A52" s="6" t="s">
        <v>55</v>
      </c>
      <c r="B52" s="4">
        <v>1500</v>
      </c>
      <c r="C52" s="5">
        <v>0.32</v>
      </c>
      <c r="D52" s="5">
        <v>480</v>
      </c>
      <c r="E52" s="5">
        <v>4</v>
      </c>
      <c r="F52" s="5">
        <v>6000</v>
      </c>
      <c r="G52" s="5">
        <v>0.59</v>
      </c>
      <c r="H52" s="5">
        <v>885</v>
      </c>
    </row>
    <row r="53" spans="1:24" x14ac:dyDescent="0.2">
      <c r="A53" s="11" t="s">
        <v>105</v>
      </c>
      <c r="B53" s="12"/>
      <c r="C53" s="13"/>
      <c r="D53" s="13">
        <f>SUM(D34:D52)</f>
        <v>34373.850000000006</v>
      </c>
      <c r="E53" s="13">
        <f>SUM(F34:F52)</f>
        <v>38375</v>
      </c>
      <c r="F53" s="13"/>
      <c r="G53" s="13">
        <f>SUM(H34:H52)</f>
        <v>55336.84</v>
      </c>
      <c r="X53"/>
    </row>
    <row r="55" spans="1:24" ht="25.5" x14ac:dyDescent="0.2">
      <c r="A55" s="8" t="s">
        <v>56</v>
      </c>
      <c r="B55" s="4" t="s">
        <v>7</v>
      </c>
      <c r="C55" s="5" t="s">
        <v>7</v>
      </c>
      <c r="D55" s="5" t="s">
        <v>7</v>
      </c>
      <c r="E55" s="5" t="s">
        <v>7</v>
      </c>
      <c r="F55" s="5" t="s">
        <v>7</v>
      </c>
      <c r="G55" s="5" t="s">
        <v>7</v>
      </c>
      <c r="H55" s="5" t="s">
        <v>7</v>
      </c>
    </row>
    <row r="56" spans="1:24" ht="38.25" x14ac:dyDescent="0.2">
      <c r="A56" s="6" t="s">
        <v>57</v>
      </c>
      <c r="B56" s="4">
        <v>600</v>
      </c>
      <c r="C56" s="5">
        <v>12.7</v>
      </c>
      <c r="D56" s="5">
        <v>7620</v>
      </c>
      <c r="E56" s="5">
        <v>4</v>
      </c>
      <c r="F56" s="5">
        <v>2400</v>
      </c>
      <c r="G56" s="5">
        <v>11.87</v>
      </c>
      <c r="H56" s="5">
        <v>7122</v>
      </c>
    </row>
    <row r="57" spans="1:24" ht="38.25" x14ac:dyDescent="0.2">
      <c r="A57" s="6" t="s">
        <v>58</v>
      </c>
      <c r="B57" s="4">
        <v>200</v>
      </c>
      <c r="C57" s="5">
        <v>12.7</v>
      </c>
      <c r="D57" s="5">
        <v>2540</v>
      </c>
      <c r="E57" s="5">
        <v>4</v>
      </c>
      <c r="F57" s="5">
        <v>800</v>
      </c>
      <c r="G57" s="5">
        <v>13.85</v>
      </c>
      <c r="H57" s="5">
        <v>2770</v>
      </c>
    </row>
    <row r="58" spans="1:24" ht="38.25" x14ac:dyDescent="0.2">
      <c r="A58" s="6" t="s">
        <v>59</v>
      </c>
      <c r="B58" s="4">
        <v>50</v>
      </c>
      <c r="C58" s="5">
        <v>12.7</v>
      </c>
      <c r="D58" s="5">
        <v>635</v>
      </c>
      <c r="E58" s="5">
        <v>6</v>
      </c>
      <c r="F58" s="5">
        <v>300</v>
      </c>
      <c r="G58" s="5">
        <v>12.64</v>
      </c>
      <c r="H58" s="5">
        <v>632</v>
      </c>
    </row>
    <row r="59" spans="1:24" ht="38.25" x14ac:dyDescent="0.2">
      <c r="A59" s="6" t="s">
        <v>60</v>
      </c>
      <c r="B59" s="4">
        <v>200</v>
      </c>
      <c r="C59" s="5">
        <v>12.7</v>
      </c>
      <c r="D59" s="5">
        <v>2540</v>
      </c>
      <c r="E59" s="5">
        <v>5</v>
      </c>
      <c r="F59" s="5">
        <v>1000</v>
      </c>
      <c r="G59" s="5">
        <v>15.17</v>
      </c>
      <c r="H59" s="5">
        <v>3034</v>
      </c>
    </row>
    <row r="60" spans="1:24" ht="25.5" x14ac:dyDescent="0.2">
      <c r="A60" s="6" t="s">
        <v>61</v>
      </c>
      <c r="B60" s="4">
        <v>10</v>
      </c>
      <c r="C60" s="5">
        <v>13.95</v>
      </c>
      <c r="D60" s="5">
        <v>139.5</v>
      </c>
      <c r="E60" s="5">
        <v>15</v>
      </c>
      <c r="F60" s="5">
        <v>150</v>
      </c>
      <c r="G60" s="5">
        <v>299.54000000000002</v>
      </c>
      <c r="H60" s="5">
        <v>2995.4</v>
      </c>
    </row>
    <row r="61" spans="1:24" ht="38.25" x14ac:dyDescent="0.2">
      <c r="A61" s="6" t="s">
        <v>62</v>
      </c>
      <c r="B61" s="4">
        <v>2</v>
      </c>
      <c r="C61" s="5">
        <v>668.6</v>
      </c>
      <c r="D61" s="5">
        <v>1337.2</v>
      </c>
      <c r="E61" s="5">
        <v>450</v>
      </c>
      <c r="F61" s="5">
        <v>900</v>
      </c>
      <c r="G61" s="5">
        <v>877.04</v>
      </c>
      <c r="H61" s="5">
        <v>1754.08</v>
      </c>
    </row>
    <row r="62" spans="1:24" ht="38.25" x14ac:dyDescent="0.2">
      <c r="A62" s="6" t="s">
        <v>63</v>
      </c>
      <c r="B62" s="4">
        <v>1</v>
      </c>
      <c r="C62" s="5">
        <v>435.75</v>
      </c>
      <c r="D62" s="5">
        <v>435.75</v>
      </c>
      <c r="E62" s="5">
        <v>400</v>
      </c>
      <c r="F62" s="5">
        <v>400</v>
      </c>
      <c r="G62" s="5">
        <v>540.44000000000005</v>
      </c>
      <c r="H62" s="5">
        <v>540.44000000000005</v>
      </c>
    </row>
    <row r="63" spans="1:24" ht="25.5" x14ac:dyDescent="0.2">
      <c r="A63" s="6" t="s">
        <v>64</v>
      </c>
      <c r="B63" s="4">
        <v>6</v>
      </c>
      <c r="C63" s="5">
        <v>595.95000000000005</v>
      </c>
      <c r="D63" s="5">
        <v>3575.7</v>
      </c>
      <c r="E63" s="5">
        <v>250</v>
      </c>
      <c r="F63" s="5">
        <v>1500</v>
      </c>
      <c r="G63" s="5">
        <v>363</v>
      </c>
      <c r="H63" s="5">
        <v>2178</v>
      </c>
    </row>
    <row r="64" spans="1:24" ht="25.5" x14ac:dyDescent="0.2">
      <c r="A64" s="6" t="s">
        <v>65</v>
      </c>
      <c r="B64" s="4">
        <v>1</v>
      </c>
      <c r="C64" s="5">
        <v>732.8</v>
      </c>
      <c r="D64" s="5">
        <v>732.8</v>
      </c>
      <c r="E64" s="5">
        <v>3000</v>
      </c>
      <c r="F64" s="5">
        <v>3000</v>
      </c>
      <c r="G64" s="5">
        <v>12712.45</v>
      </c>
      <c r="H64" s="5">
        <v>12712.45</v>
      </c>
    </row>
    <row r="65" spans="1:24" ht="25.5" x14ac:dyDescent="0.2">
      <c r="A65" s="6" t="s">
        <v>66</v>
      </c>
      <c r="B65" s="4">
        <v>1</v>
      </c>
      <c r="C65" s="5">
        <v>732.8</v>
      </c>
      <c r="D65" s="5">
        <v>732.8</v>
      </c>
      <c r="E65" s="5">
        <v>2500</v>
      </c>
      <c r="F65" s="5">
        <v>2500</v>
      </c>
      <c r="G65" s="5">
        <v>9723.75</v>
      </c>
      <c r="H65" s="5">
        <v>9723.75</v>
      </c>
    </row>
    <row r="66" spans="1:24" ht="38.25" x14ac:dyDescent="0.2">
      <c r="A66" s="6" t="s">
        <v>67</v>
      </c>
      <c r="B66" s="4">
        <v>150</v>
      </c>
      <c r="C66" s="5">
        <v>0.38</v>
      </c>
      <c r="D66" s="5">
        <v>57</v>
      </c>
      <c r="E66" s="5">
        <v>6</v>
      </c>
      <c r="F66" s="5">
        <v>900</v>
      </c>
      <c r="G66" s="5">
        <v>5.45</v>
      </c>
      <c r="H66" s="5">
        <v>817.5</v>
      </c>
    </row>
    <row r="67" spans="1:24" x14ac:dyDescent="0.2">
      <c r="A67" s="11" t="s">
        <v>105</v>
      </c>
      <c r="B67" s="12"/>
      <c r="C67" s="13"/>
      <c r="D67" s="13">
        <f>SUM(D56:D66)</f>
        <v>20345.75</v>
      </c>
      <c r="E67" s="13">
        <f>SUM(F56:F66)</f>
        <v>13850</v>
      </c>
      <c r="F67" s="13"/>
      <c r="G67" s="13">
        <f>SUM(H56:H66)</f>
        <v>44279.62</v>
      </c>
      <c r="X67"/>
    </row>
    <row r="69" spans="1:24" ht="25.5" x14ac:dyDescent="0.2">
      <c r="A69" s="8" t="s">
        <v>68</v>
      </c>
      <c r="B69" s="4" t="s">
        <v>7</v>
      </c>
      <c r="C69" s="5" t="s">
        <v>7</v>
      </c>
      <c r="D69" s="5" t="s">
        <v>7</v>
      </c>
      <c r="E69" s="5" t="s">
        <v>7</v>
      </c>
      <c r="F69" s="5" t="s">
        <v>7</v>
      </c>
      <c r="G69" s="5" t="s">
        <v>7</v>
      </c>
      <c r="H69" s="5" t="s">
        <v>7</v>
      </c>
    </row>
    <row r="70" spans="1:24" ht="38.25" x14ac:dyDescent="0.2">
      <c r="A70" s="6" t="s">
        <v>69</v>
      </c>
      <c r="B70" s="4">
        <v>4</v>
      </c>
      <c r="C70" s="5">
        <v>655.75</v>
      </c>
      <c r="D70" s="5">
        <v>2623</v>
      </c>
      <c r="E70" s="5">
        <v>450</v>
      </c>
      <c r="F70" s="5">
        <v>1800</v>
      </c>
      <c r="G70" s="5">
        <v>875.8</v>
      </c>
      <c r="H70" s="5">
        <v>3503.2</v>
      </c>
    </row>
    <row r="71" spans="1:24" ht="38.25" x14ac:dyDescent="0.2">
      <c r="A71" s="6" t="s">
        <v>70</v>
      </c>
      <c r="B71" s="4">
        <v>1</v>
      </c>
      <c r="C71" s="5">
        <v>531.35</v>
      </c>
      <c r="D71" s="5">
        <v>531.35</v>
      </c>
      <c r="E71" s="5">
        <v>450</v>
      </c>
      <c r="F71" s="5">
        <v>450</v>
      </c>
      <c r="G71" s="5">
        <v>583.20000000000005</v>
      </c>
      <c r="H71" s="5">
        <v>583.20000000000005</v>
      </c>
    </row>
    <row r="72" spans="1:24" ht="38.25" x14ac:dyDescent="0.2">
      <c r="A72" s="6" t="s">
        <v>71</v>
      </c>
      <c r="B72" s="4">
        <v>3</v>
      </c>
      <c r="C72" s="5">
        <v>126</v>
      </c>
      <c r="D72" s="5">
        <v>378</v>
      </c>
      <c r="E72" s="5">
        <v>250</v>
      </c>
      <c r="F72" s="5">
        <v>750</v>
      </c>
      <c r="G72" s="5">
        <v>110.44</v>
      </c>
      <c r="H72" s="5">
        <v>331.32</v>
      </c>
    </row>
    <row r="73" spans="1:24" ht="38.25" x14ac:dyDescent="0.2">
      <c r="A73" s="6" t="s">
        <v>72</v>
      </c>
      <c r="B73" s="4">
        <v>11</v>
      </c>
      <c r="C73" s="5">
        <v>75.05</v>
      </c>
      <c r="D73" s="5">
        <v>825.55</v>
      </c>
      <c r="E73" s="5">
        <v>125</v>
      </c>
      <c r="F73" s="5">
        <v>1375</v>
      </c>
      <c r="G73" s="5">
        <v>106.04</v>
      </c>
      <c r="H73" s="5">
        <v>1166.44</v>
      </c>
    </row>
    <row r="74" spans="1:24" ht="38.25" x14ac:dyDescent="0.2">
      <c r="A74" s="6" t="s">
        <v>73</v>
      </c>
      <c r="B74" s="4">
        <v>1</v>
      </c>
      <c r="C74" s="5">
        <v>458.25</v>
      </c>
      <c r="D74" s="5">
        <v>458.25</v>
      </c>
      <c r="E74" s="5">
        <v>450</v>
      </c>
      <c r="F74" s="5">
        <v>450</v>
      </c>
      <c r="G74" s="5">
        <v>539.20000000000005</v>
      </c>
      <c r="H74" s="5">
        <v>539.20000000000005</v>
      </c>
    </row>
    <row r="75" spans="1:24" ht="51" x14ac:dyDescent="0.2">
      <c r="A75" s="6" t="s">
        <v>74</v>
      </c>
      <c r="B75" s="4">
        <v>1</v>
      </c>
      <c r="C75" s="5">
        <v>346.75</v>
      </c>
      <c r="D75" s="5">
        <v>346.75</v>
      </c>
      <c r="E75" s="5">
        <v>450</v>
      </c>
      <c r="F75" s="5">
        <v>450</v>
      </c>
      <c r="G75" s="5">
        <v>489.7</v>
      </c>
      <c r="H75" s="5">
        <v>489.7</v>
      </c>
    </row>
    <row r="76" spans="1:24" ht="51" x14ac:dyDescent="0.2">
      <c r="A76" s="6" t="s">
        <v>75</v>
      </c>
      <c r="B76" s="4">
        <v>9</v>
      </c>
      <c r="C76" s="5">
        <v>69.8</v>
      </c>
      <c r="D76" s="5">
        <v>628.20000000000005</v>
      </c>
      <c r="E76" s="5">
        <v>75</v>
      </c>
      <c r="F76" s="5">
        <v>675</v>
      </c>
      <c r="G76" s="5">
        <v>102.74</v>
      </c>
      <c r="H76" s="5">
        <v>924.66</v>
      </c>
    </row>
    <row r="77" spans="1:24" ht="38.25" x14ac:dyDescent="0.2">
      <c r="A77" s="6" t="s">
        <v>76</v>
      </c>
      <c r="B77" s="4">
        <v>8</v>
      </c>
      <c r="C77" s="5">
        <v>70.55</v>
      </c>
      <c r="D77" s="5">
        <v>564.4</v>
      </c>
      <c r="E77" s="5">
        <v>85</v>
      </c>
      <c r="F77" s="5">
        <v>680</v>
      </c>
      <c r="G77" s="5">
        <v>97.24</v>
      </c>
      <c r="H77" s="5">
        <v>777.92</v>
      </c>
    </row>
    <row r="78" spans="1:24" ht="38.25" x14ac:dyDescent="0.2">
      <c r="A78" s="6" t="s">
        <v>77</v>
      </c>
      <c r="B78" s="4">
        <v>3</v>
      </c>
      <c r="C78" s="5">
        <v>198.05</v>
      </c>
      <c r="D78" s="5">
        <v>594.15</v>
      </c>
      <c r="E78" s="5">
        <v>400</v>
      </c>
      <c r="F78" s="5">
        <v>1200</v>
      </c>
      <c r="G78" s="5">
        <v>423.7</v>
      </c>
      <c r="H78" s="5">
        <v>1271.0999999999999</v>
      </c>
    </row>
    <row r="79" spans="1:24" ht="38.25" x14ac:dyDescent="0.2">
      <c r="A79" s="6" t="s">
        <v>78</v>
      </c>
      <c r="B79" s="4">
        <v>5</v>
      </c>
      <c r="C79" s="5">
        <v>86.3</v>
      </c>
      <c r="D79" s="5">
        <v>431.5</v>
      </c>
      <c r="E79" s="5">
        <v>250</v>
      </c>
      <c r="F79" s="5">
        <v>1250</v>
      </c>
      <c r="G79" s="5">
        <v>114.84</v>
      </c>
      <c r="H79" s="5">
        <v>574.20000000000005</v>
      </c>
    </row>
    <row r="80" spans="1:24" ht="25.5" x14ac:dyDescent="0.2">
      <c r="A80" s="6" t="s">
        <v>79</v>
      </c>
      <c r="B80" s="4">
        <v>6</v>
      </c>
      <c r="C80" s="5">
        <v>180</v>
      </c>
      <c r="D80" s="5">
        <v>1080</v>
      </c>
      <c r="E80" s="5">
        <v>300</v>
      </c>
      <c r="F80" s="5">
        <v>1800</v>
      </c>
      <c r="G80" s="5">
        <v>363</v>
      </c>
      <c r="H80" s="5">
        <v>2178</v>
      </c>
    </row>
    <row r="81" spans="1:24" ht="38.25" x14ac:dyDescent="0.2">
      <c r="A81" s="6" t="s">
        <v>80</v>
      </c>
      <c r="B81" s="4">
        <v>1</v>
      </c>
      <c r="C81" s="5">
        <v>1434.4</v>
      </c>
      <c r="D81" s="5">
        <v>1434.4</v>
      </c>
      <c r="E81" s="5">
        <v>3000</v>
      </c>
      <c r="F81" s="5">
        <v>3000</v>
      </c>
      <c r="G81" s="5">
        <v>12397.85</v>
      </c>
      <c r="H81" s="5">
        <v>12397.85</v>
      </c>
    </row>
    <row r="82" spans="1:24" ht="38.25" x14ac:dyDescent="0.2">
      <c r="A82" s="6" t="s">
        <v>81</v>
      </c>
      <c r="B82" s="4">
        <v>1</v>
      </c>
      <c r="C82" s="5">
        <v>1434.4</v>
      </c>
      <c r="D82" s="5">
        <v>1434.4</v>
      </c>
      <c r="E82" s="5">
        <v>2500</v>
      </c>
      <c r="F82" s="5">
        <v>2500</v>
      </c>
      <c r="G82" s="5">
        <v>9705.6</v>
      </c>
      <c r="H82" s="5">
        <v>9705.6</v>
      </c>
    </row>
    <row r="83" spans="1:24" ht="38.25" x14ac:dyDescent="0.2">
      <c r="A83" s="6" t="s">
        <v>82</v>
      </c>
      <c r="B83" s="4">
        <v>1000</v>
      </c>
      <c r="C83" s="5">
        <v>0.32</v>
      </c>
      <c r="D83" s="5">
        <v>320</v>
      </c>
      <c r="E83" s="5">
        <v>3</v>
      </c>
      <c r="F83" s="5">
        <v>3000</v>
      </c>
      <c r="G83" s="5">
        <v>0.78</v>
      </c>
      <c r="H83" s="5">
        <v>780</v>
      </c>
    </row>
    <row r="84" spans="1:24" x14ac:dyDescent="0.2">
      <c r="A84" s="11" t="s">
        <v>105</v>
      </c>
      <c r="B84" s="12"/>
      <c r="C84" s="13"/>
      <c r="D84" s="13">
        <f>SUM(D69:D83)</f>
        <v>11649.949999999997</v>
      </c>
      <c r="E84" s="13">
        <f>SUM(F69:F83)</f>
        <v>19380</v>
      </c>
      <c r="F84" s="13"/>
      <c r="G84" s="13">
        <f>SUM(H69:H83)</f>
        <v>35222.39</v>
      </c>
      <c r="X84"/>
    </row>
    <row r="86" spans="1:24" ht="25.5" x14ac:dyDescent="0.2">
      <c r="A86" s="8" t="s">
        <v>83</v>
      </c>
      <c r="B86" s="4" t="s">
        <v>7</v>
      </c>
      <c r="C86" s="5" t="s">
        <v>7</v>
      </c>
      <c r="D86" s="5" t="s">
        <v>7</v>
      </c>
      <c r="E86" s="5" t="s">
        <v>7</v>
      </c>
      <c r="F86" s="5" t="s">
        <v>7</v>
      </c>
      <c r="G86" s="5" t="s">
        <v>7</v>
      </c>
      <c r="H86" s="5" t="s">
        <v>7</v>
      </c>
    </row>
    <row r="87" spans="1:24" ht="38.25" x14ac:dyDescent="0.2">
      <c r="A87" s="6" t="s">
        <v>84</v>
      </c>
      <c r="B87" s="4">
        <v>8</v>
      </c>
      <c r="C87" s="5">
        <v>135.19999999999999</v>
      </c>
      <c r="D87" s="5">
        <v>1081.5999999999999</v>
      </c>
      <c r="E87" s="5">
        <v>350</v>
      </c>
      <c r="F87" s="5">
        <v>2800</v>
      </c>
      <c r="G87" s="5">
        <v>99.13</v>
      </c>
      <c r="H87" s="5">
        <v>793.04</v>
      </c>
    </row>
    <row r="88" spans="1:24" ht="38.25" x14ac:dyDescent="0.2">
      <c r="A88" s="6" t="s">
        <v>85</v>
      </c>
      <c r="B88" s="4">
        <v>3</v>
      </c>
      <c r="C88" s="5">
        <v>446.65</v>
      </c>
      <c r="D88" s="5">
        <v>1339.95</v>
      </c>
      <c r="E88" s="5">
        <v>450</v>
      </c>
      <c r="F88" s="5">
        <v>1350</v>
      </c>
      <c r="G88" s="5">
        <v>543.57000000000005</v>
      </c>
      <c r="H88" s="5">
        <v>1630.71</v>
      </c>
    </row>
    <row r="89" spans="1:24" ht="38.25" x14ac:dyDescent="0.2">
      <c r="A89" s="6" t="s">
        <v>86</v>
      </c>
      <c r="B89" s="4">
        <v>3</v>
      </c>
      <c r="C89" s="5">
        <v>496.15</v>
      </c>
      <c r="D89" s="5">
        <v>1488.45</v>
      </c>
      <c r="E89" s="5">
        <v>400</v>
      </c>
      <c r="F89" s="5">
        <v>1200</v>
      </c>
      <c r="G89" s="5">
        <v>579.87</v>
      </c>
      <c r="H89" s="5">
        <v>1739.61</v>
      </c>
    </row>
    <row r="90" spans="1:24" ht="51" x14ac:dyDescent="0.2">
      <c r="A90" s="6" t="s">
        <v>87</v>
      </c>
      <c r="B90" s="4">
        <v>2</v>
      </c>
      <c r="C90" s="5">
        <v>422.65</v>
      </c>
      <c r="D90" s="5">
        <v>845.3</v>
      </c>
      <c r="E90" s="5">
        <v>350</v>
      </c>
      <c r="F90" s="5">
        <v>700</v>
      </c>
      <c r="G90" s="5">
        <v>547.97</v>
      </c>
      <c r="H90" s="5">
        <v>1095.94</v>
      </c>
    </row>
    <row r="91" spans="1:24" ht="38.25" x14ac:dyDescent="0.2">
      <c r="A91" s="6" t="s">
        <v>88</v>
      </c>
      <c r="B91" s="4">
        <v>3</v>
      </c>
      <c r="C91" s="5">
        <v>275.64999999999998</v>
      </c>
      <c r="D91" s="5">
        <v>826.95</v>
      </c>
      <c r="E91" s="5">
        <v>300</v>
      </c>
      <c r="F91" s="5">
        <v>900</v>
      </c>
      <c r="G91" s="5">
        <v>418.17</v>
      </c>
      <c r="H91" s="5">
        <v>1254.51</v>
      </c>
    </row>
    <row r="92" spans="1:24" ht="38.25" x14ac:dyDescent="0.2">
      <c r="A92" s="6" t="s">
        <v>89</v>
      </c>
      <c r="B92" s="4">
        <v>1</v>
      </c>
      <c r="C92" s="5">
        <v>664.15</v>
      </c>
      <c r="D92" s="5">
        <v>664.15</v>
      </c>
      <c r="E92" s="5">
        <v>400</v>
      </c>
      <c r="F92" s="5">
        <v>400</v>
      </c>
      <c r="G92" s="5">
        <v>670.07</v>
      </c>
      <c r="H92" s="5">
        <v>670.07</v>
      </c>
    </row>
    <row r="93" spans="1:24" ht="38.25" x14ac:dyDescent="0.2">
      <c r="A93" s="6" t="s">
        <v>90</v>
      </c>
      <c r="B93" s="4">
        <v>25</v>
      </c>
      <c r="C93" s="5">
        <v>19.350000000000001</v>
      </c>
      <c r="D93" s="5">
        <v>483.75</v>
      </c>
      <c r="E93" s="5">
        <v>15</v>
      </c>
      <c r="F93" s="5">
        <v>375</v>
      </c>
      <c r="G93" s="5">
        <v>71.63</v>
      </c>
      <c r="H93" s="5">
        <v>1790.75</v>
      </c>
    </row>
    <row r="94" spans="1:24" ht="25.5" x14ac:dyDescent="0.2">
      <c r="A94" s="6" t="s">
        <v>91</v>
      </c>
      <c r="B94" s="4">
        <v>50</v>
      </c>
      <c r="C94" s="5">
        <v>19.350000000000001</v>
      </c>
      <c r="D94" s="5">
        <v>967.5</v>
      </c>
      <c r="E94" s="5">
        <v>15</v>
      </c>
      <c r="F94" s="5">
        <v>750</v>
      </c>
      <c r="G94" s="5">
        <v>71.63</v>
      </c>
      <c r="H94" s="5">
        <v>3581.5</v>
      </c>
    </row>
    <row r="95" spans="1:24" ht="25.5" x14ac:dyDescent="0.2">
      <c r="A95" s="6" t="s">
        <v>92</v>
      </c>
      <c r="B95" s="4">
        <v>50</v>
      </c>
      <c r="C95" s="5">
        <v>19.350000000000001</v>
      </c>
      <c r="D95" s="5">
        <v>967.5</v>
      </c>
      <c r="E95" s="5">
        <v>15</v>
      </c>
      <c r="F95" s="5">
        <v>750</v>
      </c>
      <c r="G95" s="5">
        <v>71.63</v>
      </c>
      <c r="H95" s="5">
        <v>3581.5</v>
      </c>
    </row>
    <row r="96" spans="1:24" ht="25.5" x14ac:dyDescent="0.2">
      <c r="A96" s="6" t="s">
        <v>93</v>
      </c>
      <c r="B96" s="4">
        <v>25</v>
      </c>
      <c r="C96" s="5">
        <v>19.350000000000001</v>
      </c>
      <c r="D96" s="5">
        <v>483.75</v>
      </c>
      <c r="E96" s="5">
        <v>15</v>
      </c>
      <c r="F96" s="5">
        <v>375</v>
      </c>
      <c r="G96" s="5">
        <v>71.63</v>
      </c>
      <c r="H96" s="5">
        <v>1790.75</v>
      </c>
    </row>
    <row r="97" spans="1:24" ht="25.5" x14ac:dyDescent="0.2">
      <c r="A97" s="6" t="s">
        <v>94</v>
      </c>
      <c r="B97" s="4">
        <v>25</v>
      </c>
      <c r="C97" s="5">
        <v>19.350000000000001</v>
      </c>
      <c r="D97" s="5">
        <v>483.75</v>
      </c>
      <c r="E97" s="5">
        <v>15</v>
      </c>
      <c r="F97" s="5">
        <v>375</v>
      </c>
      <c r="G97" s="5">
        <v>71.63</v>
      </c>
      <c r="H97" s="5">
        <v>1790.75</v>
      </c>
    </row>
    <row r="98" spans="1:24" ht="25.5" x14ac:dyDescent="0.2">
      <c r="A98" s="6" t="s">
        <v>95</v>
      </c>
      <c r="B98" s="4">
        <v>25</v>
      </c>
      <c r="C98" s="5">
        <v>19.350000000000001</v>
      </c>
      <c r="D98" s="5">
        <v>483.75</v>
      </c>
      <c r="E98" s="5">
        <v>15</v>
      </c>
      <c r="F98" s="5">
        <v>375</v>
      </c>
      <c r="G98" s="5">
        <v>71.63</v>
      </c>
      <c r="H98" s="5">
        <v>1790.75</v>
      </c>
    </row>
    <row r="99" spans="1:24" ht="25.5" x14ac:dyDescent="0.2">
      <c r="A99" s="6" t="s">
        <v>96</v>
      </c>
      <c r="B99" s="4">
        <v>4</v>
      </c>
      <c r="C99" s="5">
        <v>19.350000000000001</v>
      </c>
      <c r="D99" s="5">
        <v>77.400000000000006</v>
      </c>
      <c r="E99" s="5">
        <v>150</v>
      </c>
      <c r="F99" s="5">
        <v>600</v>
      </c>
      <c r="G99" s="5">
        <v>285.07</v>
      </c>
      <c r="H99" s="5">
        <v>1140.28</v>
      </c>
    </row>
    <row r="100" spans="1:24" ht="25.5" x14ac:dyDescent="0.2">
      <c r="A100" s="6" t="s">
        <v>97</v>
      </c>
      <c r="B100" s="4">
        <v>25</v>
      </c>
      <c r="C100" s="5">
        <v>19.350000000000001</v>
      </c>
      <c r="D100" s="5">
        <v>483.75</v>
      </c>
      <c r="E100" s="5">
        <v>20</v>
      </c>
      <c r="F100" s="5">
        <v>500</v>
      </c>
      <c r="G100" s="5">
        <v>285.07</v>
      </c>
      <c r="H100" s="5">
        <v>7126.75</v>
      </c>
    </row>
    <row r="101" spans="1:24" ht="25.5" x14ac:dyDescent="0.2">
      <c r="A101" s="6" t="s">
        <v>98</v>
      </c>
      <c r="B101" s="4">
        <v>3</v>
      </c>
      <c r="C101" s="5">
        <v>19.350000000000001</v>
      </c>
      <c r="D101" s="5">
        <v>58.05</v>
      </c>
      <c r="E101" s="5">
        <v>150</v>
      </c>
      <c r="F101" s="5">
        <v>450</v>
      </c>
      <c r="G101" s="5">
        <v>285.07</v>
      </c>
      <c r="H101" s="5">
        <v>855.21</v>
      </c>
    </row>
    <row r="102" spans="1:24" ht="25.5" x14ac:dyDescent="0.2">
      <c r="A102" s="6" t="s">
        <v>99</v>
      </c>
      <c r="B102" s="4">
        <v>6</v>
      </c>
      <c r="C102" s="5">
        <v>524.29999999999995</v>
      </c>
      <c r="D102" s="5">
        <v>3145.8</v>
      </c>
      <c r="E102" s="5">
        <v>300</v>
      </c>
      <c r="F102" s="5">
        <v>1800</v>
      </c>
      <c r="G102" s="5">
        <v>363</v>
      </c>
      <c r="H102" s="5">
        <v>2178</v>
      </c>
    </row>
    <row r="103" spans="1:24" ht="25.5" x14ac:dyDescent="0.2">
      <c r="A103" s="6" t="s">
        <v>100</v>
      </c>
      <c r="B103" s="4">
        <v>1</v>
      </c>
      <c r="C103" s="5">
        <v>1783.2</v>
      </c>
      <c r="D103" s="5">
        <v>1783.2</v>
      </c>
      <c r="E103" s="5">
        <v>3000</v>
      </c>
      <c r="F103" s="5">
        <v>3000</v>
      </c>
      <c r="G103" s="5">
        <v>16263.8</v>
      </c>
      <c r="H103" s="5">
        <v>16263.8</v>
      </c>
    </row>
    <row r="104" spans="1:24" ht="25.5" x14ac:dyDescent="0.2">
      <c r="A104" s="6" t="s">
        <v>101</v>
      </c>
      <c r="B104" s="4">
        <v>1</v>
      </c>
      <c r="C104" s="5">
        <v>1783.2</v>
      </c>
      <c r="D104" s="5">
        <v>1783.2</v>
      </c>
      <c r="E104" s="5">
        <v>2500</v>
      </c>
      <c r="F104" s="5">
        <v>2500</v>
      </c>
      <c r="G104" s="5">
        <v>11925.95</v>
      </c>
      <c r="H104" s="5">
        <v>11925.95</v>
      </c>
    </row>
    <row r="105" spans="1:24" ht="38.25" x14ac:dyDescent="0.2">
      <c r="A105" s="6" t="s">
        <v>102</v>
      </c>
      <c r="B105" s="4">
        <v>500</v>
      </c>
      <c r="C105" s="5">
        <v>0.32</v>
      </c>
      <c r="D105" s="5">
        <v>160</v>
      </c>
      <c r="E105" s="5">
        <v>3</v>
      </c>
      <c r="F105" s="5">
        <v>1500</v>
      </c>
      <c r="G105" s="5">
        <v>1.34</v>
      </c>
      <c r="H105" s="5">
        <v>670</v>
      </c>
    </row>
    <row r="106" spans="1:24" x14ac:dyDescent="0.2">
      <c r="A106" s="11" t="s">
        <v>105</v>
      </c>
      <c r="B106" s="12"/>
      <c r="C106" s="13"/>
      <c r="D106" s="13">
        <f>SUM(D87:D105)</f>
        <v>17607.8</v>
      </c>
      <c r="E106" s="13">
        <f t="shared" ref="E106" si="0">SUM(F87:F105)</f>
        <v>20700</v>
      </c>
      <c r="F106" s="13"/>
      <c r="G106" s="13">
        <f t="shared" ref="G106" si="1">SUM(H87:H105)</f>
        <v>61669.869999999995</v>
      </c>
      <c r="X106"/>
    </row>
    <row r="107" spans="1:24" s="10" customFormat="1" x14ac:dyDescent="0.2">
      <c r="A107" s="16"/>
      <c r="B107" s="17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4" x14ac:dyDescent="0.2">
      <c r="A108" s="7" t="s">
        <v>103</v>
      </c>
      <c r="B108" s="14" t="s">
        <v>104</v>
      </c>
      <c r="C108" s="15" t="s">
        <v>7</v>
      </c>
      <c r="D108" s="15">
        <f>D32+D53+D67+D84+D106</f>
        <v>123317.2</v>
      </c>
      <c r="E108" s="15">
        <f>E32+E53+E67+E84+E106</f>
        <v>137500</v>
      </c>
      <c r="F108" s="15" t="s">
        <v>7</v>
      </c>
      <c r="G108" s="15">
        <f>G32+G53+G67+G84+G106</f>
        <v>278198.42</v>
      </c>
      <c r="X108"/>
    </row>
  </sheetData>
  <mergeCells count="1"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2020-02-13T21:06:37Z</cp:lastPrinted>
  <dcterms:created xsi:type="dcterms:W3CDTF">2015-05-08T19:48:04Z</dcterms:created>
  <dcterms:modified xsi:type="dcterms:W3CDTF">2020-02-13T21:07:32Z</dcterms:modified>
</cp:coreProperties>
</file>