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updateLinks="never" codeName="ThisWorkbook"/>
  <mc:AlternateContent xmlns:mc="http://schemas.openxmlformats.org/markup-compatibility/2006">
    <mc:Choice Requires="x15">
      <x15ac:absPath xmlns:x15ac="http://schemas.microsoft.com/office/spreadsheetml/2010/11/ac" url="F:\Cscommon\RFPs\Older Adult RFPs\Older Adult Services 2024\Application\Budget\"/>
    </mc:Choice>
  </mc:AlternateContent>
  <xr:revisionPtr revIDLastSave="0" documentId="13_ncr:1_{AC1B5E97-88C2-4150-967A-CE6B1589731D}" xr6:coauthVersionLast="47" xr6:coauthVersionMax="47" xr10:uidLastSave="{00000000-0000-0000-0000-000000000000}"/>
  <bookViews>
    <workbookView xWindow="-120" yWindow="-120" windowWidth="29040" windowHeight="15840" activeTab="5" xr2:uid="{00000000-000D-0000-FFFF-FFFF00000000}"/>
  </bookViews>
  <sheets>
    <sheet name="CoverPage" sheetId="1" r:id="rId1"/>
    <sheet name="Board &amp; Staff Demographics" sheetId="2" r:id="rId2"/>
    <sheet name="App. I-Revenue" sheetId="4" r:id="rId3"/>
    <sheet name="App. II-Expenses" sheetId="5" r:id="rId4"/>
    <sheet name="App. III-Personnel" sheetId="6" r:id="rId5"/>
    <sheet name="App IV-Program Summary" sheetId="7" r:id="rId6"/>
  </sheets>
  <externalReferences>
    <externalReference r:id="rId7"/>
  </externalReferences>
  <definedNames>
    <definedName name="Agency">#REF!</definedName>
    <definedName name="Areas">[1]Sheet1!$A$1:$A$11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5" l="1"/>
  <c r="B32" i="5"/>
  <c r="H29" i="6"/>
  <c r="H60" i="6" s="1"/>
  <c r="I29" i="6"/>
  <c r="I60" i="6" s="1"/>
  <c r="K29" i="6"/>
  <c r="K60" i="6" s="1"/>
  <c r="L29" i="6"/>
  <c r="L60" i="6" s="1"/>
  <c r="C29" i="6"/>
  <c r="C60" i="6" s="1"/>
  <c r="D29" i="6"/>
  <c r="D60" i="6" s="1"/>
  <c r="E29" i="6"/>
  <c r="E60" i="6" s="1"/>
  <c r="F29" i="6"/>
  <c r="F60" i="6" s="1"/>
  <c r="J59" i="6"/>
  <c r="G59" i="6"/>
  <c r="J58" i="6"/>
  <c r="G58" i="6"/>
  <c r="J57" i="6"/>
  <c r="G57" i="6"/>
  <c r="J56" i="6"/>
  <c r="G56" i="6"/>
  <c r="J55" i="6"/>
  <c r="G55" i="6"/>
  <c r="J54" i="6"/>
  <c r="G54" i="6"/>
  <c r="J53" i="6"/>
  <c r="G53" i="6"/>
  <c r="J52" i="6"/>
  <c r="G52" i="6"/>
  <c r="J51" i="6"/>
  <c r="G51" i="6"/>
  <c r="J50" i="6"/>
  <c r="G50" i="6"/>
  <c r="J49" i="6"/>
  <c r="G49" i="6"/>
  <c r="J48" i="6"/>
  <c r="G48" i="6"/>
  <c r="J47" i="6"/>
  <c r="G47" i="6"/>
  <c r="J46" i="6"/>
  <c r="G46" i="6"/>
  <c r="J45" i="6"/>
  <c r="G45" i="6"/>
  <c r="J44" i="6"/>
  <c r="G44" i="6"/>
  <c r="J43" i="6"/>
  <c r="G43" i="6"/>
  <c r="J42" i="6"/>
  <c r="G42" i="6"/>
  <c r="J41" i="6"/>
  <c r="G41" i="6"/>
  <c r="J40" i="6"/>
  <c r="G40" i="6"/>
  <c r="J39" i="6"/>
  <c r="G39" i="6"/>
  <c r="J38" i="6"/>
  <c r="G38" i="6"/>
  <c r="C31" i="5"/>
  <c r="B31" i="5"/>
  <c r="C13" i="5"/>
  <c r="B13" i="5"/>
  <c r="C10" i="5"/>
  <c r="B10" i="5"/>
  <c r="B9" i="5"/>
  <c r="C9" i="5"/>
  <c r="D30" i="2" l="1"/>
  <c r="B30" i="2"/>
  <c r="B26" i="7"/>
  <c r="B21" i="7"/>
  <c r="B16" i="7"/>
  <c r="B11" i="7"/>
  <c r="B6" i="7"/>
  <c r="B12" i="4"/>
  <c r="D13" i="2" l="1"/>
  <c r="E13" i="2" s="1"/>
  <c r="B13" i="2"/>
  <c r="C13" i="2" s="1"/>
  <c r="E12" i="2"/>
  <c r="C12" i="2"/>
  <c r="D28" i="1"/>
  <c r="B29" i="6" l="1"/>
  <c r="B60" i="6" s="1"/>
  <c r="J28" i="6"/>
  <c r="G28" i="6"/>
  <c r="J27" i="6"/>
  <c r="G27" i="6"/>
  <c r="J26" i="6"/>
  <c r="G26" i="6"/>
  <c r="J25" i="6"/>
  <c r="G25" i="6"/>
  <c r="J24" i="6"/>
  <c r="G24" i="6"/>
  <c r="J23" i="6"/>
  <c r="G23" i="6"/>
  <c r="J22" i="6"/>
  <c r="G22" i="6"/>
  <c r="J21" i="6"/>
  <c r="G21" i="6"/>
  <c r="J20" i="6"/>
  <c r="G20" i="6"/>
  <c r="J19" i="6"/>
  <c r="G19" i="6"/>
  <c r="J18" i="6"/>
  <c r="G18" i="6"/>
  <c r="J17" i="6"/>
  <c r="G17" i="6"/>
  <c r="J16" i="6"/>
  <c r="G16" i="6"/>
  <c r="J15" i="6"/>
  <c r="G15" i="6"/>
  <c r="J14" i="6"/>
  <c r="G14" i="6"/>
  <c r="J13" i="6"/>
  <c r="G13" i="6"/>
  <c r="J12" i="6"/>
  <c r="G12" i="6"/>
  <c r="J11" i="6"/>
  <c r="G11" i="6"/>
  <c r="J10" i="6"/>
  <c r="G10" i="6"/>
  <c r="J9" i="6"/>
  <c r="G9" i="6"/>
  <c r="J8" i="6"/>
  <c r="G8" i="6"/>
  <c r="J7" i="6"/>
  <c r="G7" i="6"/>
  <c r="N36" i="5"/>
  <c r="M36" i="5"/>
  <c r="L36" i="5"/>
  <c r="K36" i="5"/>
  <c r="J36" i="5"/>
  <c r="I36" i="5"/>
  <c r="D19" i="7" s="1"/>
  <c r="H36" i="5"/>
  <c r="G36" i="5"/>
  <c r="D14" i="7" s="1"/>
  <c r="F36" i="5"/>
  <c r="E36" i="5"/>
  <c r="D9" i="7" s="1"/>
  <c r="D36" i="5"/>
  <c r="C35" i="5"/>
  <c r="B35" i="5"/>
  <c r="C34" i="5"/>
  <c r="B34" i="5"/>
  <c r="C33" i="5"/>
  <c r="B33" i="5"/>
  <c r="B36" i="5"/>
  <c r="N29" i="5"/>
  <c r="M29" i="5"/>
  <c r="D28" i="7" s="1"/>
  <c r="L29" i="5"/>
  <c r="K29" i="5"/>
  <c r="D23" i="7" s="1"/>
  <c r="J29" i="5"/>
  <c r="I29" i="5"/>
  <c r="D18" i="7" s="1"/>
  <c r="H29" i="5"/>
  <c r="G29" i="5"/>
  <c r="D13" i="7" s="1"/>
  <c r="F29" i="5"/>
  <c r="E29" i="5"/>
  <c r="D8" i="7" s="1"/>
  <c r="D29" i="5"/>
  <c r="C28" i="5"/>
  <c r="B28" i="5"/>
  <c r="C27" i="5"/>
  <c r="B27" i="5"/>
  <c r="C26" i="5"/>
  <c r="B26" i="5"/>
  <c r="B29" i="5" s="1"/>
  <c r="N24" i="5"/>
  <c r="M24" i="5"/>
  <c r="D27" i="7" s="1"/>
  <c r="L24" i="5"/>
  <c r="K24" i="5"/>
  <c r="D22" i="7" s="1"/>
  <c r="J24" i="5"/>
  <c r="I24" i="5"/>
  <c r="D17" i="7" s="1"/>
  <c r="H24" i="5"/>
  <c r="G24" i="5"/>
  <c r="D12" i="7" s="1"/>
  <c r="F24" i="5"/>
  <c r="E24" i="5"/>
  <c r="D7" i="7" s="1"/>
  <c r="D24" i="5"/>
  <c r="C23" i="5"/>
  <c r="B23" i="5"/>
  <c r="C22" i="5"/>
  <c r="B22" i="5"/>
  <c r="C21" i="5"/>
  <c r="B21" i="5"/>
  <c r="C20" i="5"/>
  <c r="B20" i="5"/>
  <c r="C19" i="5"/>
  <c r="B19" i="5"/>
  <c r="C18" i="5"/>
  <c r="B18" i="5"/>
  <c r="C17" i="5"/>
  <c r="B17" i="5"/>
  <c r="C16" i="5"/>
  <c r="B16" i="5"/>
  <c r="C15" i="5"/>
  <c r="B15" i="5"/>
  <c r="C14" i="5"/>
  <c r="B14" i="5"/>
  <c r="N11" i="5"/>
  <c r="M11" i="5"/>
  <c r="D26" i="7" s="1"/>
  <c r="L11" i="5"/>
  <c r="K11" i="5"/>
  <c r="D21" i="7" s="1"/>
  <c r="J11" i="5"/>
  <c r="I11" i="5"/>
  <c r="D16" i="7" s="1"/>
  <c r="H11" i="5"/>
  <c r="G11" i="5"/>
  <c r="D11" i="7" s="1"/>
  <c r="F11" i="5"/>
  <c r="E11" i="5"/>
  <c r="D6" i="7" s="1"/>
  <c r="D11" i="5"/>
  <c r="C11" i="5"/>
  <c r="B11" i="5"/>
  <c r="H16" i="4"/>
  <c r="G16" i="4"/>
  <c r="F16" i="4"/>
  <c r="E16" i="4"/>
  <c r="D16" i="4"/>
  <c r="C16" i="4"/>
  <c r="B15" i="4"/>
  <c r="B14" i="4"/>
  <c r="B13" i="4"/>
  <c r="B11" i="4"/>
  <c r="B10" i="4"/>
  <c r="B9" i="4"/>
  <c r="E32" i="2"/>
  <c r="C32" i="2"/>
  <c r="C30" i="2"/>
  <c r="D27" i="2"/>
  <c r="E27" i="2" s="1"/>
  <c r="B27" i="2"/>
  <c r="C27" i="2" s="1"/>
  <c r="E26" i="2"/>
  <c r="C26" i="2"/>
  <c r="E25" i="2"/>
  <c r="C25" i="2"/>
  <c r="E24" i="2"/>
  <c r="C24" i="2"/>
  <c r="E23" i="2"/>
  <c r="C23" i="2"/>
  <c r="E22" i="2"/>
  <c r="C22" i="2"/>
  <c r="E21" i="2"/>
  <c r="C21" i="2"/>
  <c r="E20" i="2"/>
  <c r="C20" i="2"/>
  <c r="D18" i="2"/>
  <c r="E18" i="2" s="1"/>
  <c r="B18" i="2"/>
  <c r="C18" i="2" s="1"/>
  <c r="E17" i="2"/>
  <c r="C17" i="2"/>
  <c r="E16" i="2"/>
  <c r="C16" i="2"/>
  <c r="E15" i="2"/>
  <c r="C15" i="2"/>
  <c r="E11" i="2"/>
  <c r="C11" i="2"/>
  <c r="E10" i="2"/>
  <c r="C10" i="2"/>
  <c r="E9" i="2"/>
  <c r="C9" i="2"/>
  <c r="M37" i="5" l="1"/>
  <c r="D29" i="7"/>
  <c r="D30" i="7" s="1"/>
  <c r="F37" i="5"/>
  <c r="N37" i="5"/>
  <c r="C36" i="5"/>
  <c r="K37" i="5"/>
  <c r="D24" i="7"/>
  <c r="D25" i="7" s="1"/>
  <c r="G29" i="6"/>
  <c r="G60" i="6" s="1"/>
  <c r="L37" i="5"/>
  <c r="D10" i="7"/>
  <c r="J29" i="6"/>
  <c r="J60" i="6" s="1"/>
  <c r="J61" i="6" s="1"/>
  <c r="C29" i="5"/>
  <c r="I37" i="5"/>
  <c r="J37" i="5"/>
  <c r="G37" i="5"/>
  <c r="H37" i="5"/>
  <c r="C24" i="5"/>
  <c r="E37" i="5"/>
  <c r="B24" i="5"/>
  <c r="B37" i="5" s="1"/>
  <c r="D37" i="5"/>
  <c r="E30" i="2"/>
  <c r="D15" i="7"/>
  <c r="D20" i="7"/>
  <c r="J30" i="6"/>
  <c r="B16" i="4"/>
  <c r="B31" i="2"/>
  <c r="C29" i="2"/>
  <c r="D31" i="2"/>
  <c r="D7" i="2" s="1"/>
  <c r="E29" i="2"/>
  <c r="E31" i="2" l="1"/>
  <c r="D31" i="7"/>
  <c r="B7" i="2"/>
  <c r="C7" i="2" s="1"/>
  <c r="C37" i="5"/>
  <c r="E7" i="2"/>
  <c r="C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cdjrs</author>
  </authors>
  <commentList>
    <comment ref="B11" authorId="0" shapeId="0" xr:uid="{00000000-0006-0000-0200-000001000000}">
      <text>
        <r>
          <rPr>
            <b/>
            <sz val="9"/>
            <color indexed="81"/>
            <rFont val="Tahoma"/>
            <family val="2"/>
          </rPr>
          <t>Total Madison Revenue should be equal to the Total City Share of expenses for all programs in AppII (Cell C36)</t>
        </r>
      </text>
    </comment>
    <comment ref="B16" authorId="0" shapeId="0" xr:uid="{00000000-0006-0000-0200-000002000000}">
      <text>
        <r>
          <rPr>
            <b/>
            <sz val="9"/>
            <color indexed="81"/>
            <rFont val="Tahoma"/>
            <family val="2"/>
          </rPr>
          <t>Total revenue should be equal to or greater than your total agency expenses on AppII (Cell B36)</t>
        </r>
      </text>
    </comment>
    <comment ref="C16" authorId="0" shapeId="0" xr:uid="{00000000-0006-0000-0200-000003000000}">
      <text>
        <r>
          <rPr>
            <b/>
            <sz val="9"/>
            <color indexed="81"/>
            <rFont val="Tahoma"/>
            <family val="2"/>
          </rPr>
          <t>Total revenue for this program should be equal to or greater than Program A expenses in AppII (Cell D36)</t>
        </r>
      </text>
    </comment>
    <comment ref="D16" authorId="0" shapeId="0" xr:uid="{00000000-0006-0000-0200-000004000000}">
      <text>
        <r>
          <rPr>
            <b/>
            <sz val="9"/>
            <color indexed="81"/>
            <rFont val="Tahoma"/>
            <family val="2"/>
          </rPr>
          <t>Total revenue for this program should be equal to or greater than Program B expenses in AppII (Cell F36)</t>
        </r>
      </text>
    </comment>
    <comment ref="E16" authorId="0" shapeId="0" xr:uid="{00000000-0006-0000-0200-000005000000}">
      <text>
        <r>
          <rPr>
            <b/>
            <sz val="9"/>
            <color indexed="81"/>
            <rFont val="Tahoma"/>
            <family val="2"/>
          </rPr>
          <t>Total revenue for this program should be equal to or greater than Program C expenses in AppII (Cell H36)</t>
        </r>
        <r>
          <rPr>
            <sz val="9"/>
            <color indexed="81"/>
            <rFont val="Tahoma"/>
            <family val="2"/>
          </rPr>
          <t xml:space="preserve">
</t>
        </r>
      </text>
    </comment>
    <comment ref="F16" authorId="0" shapeId="0" xr:uid="{00000000-0006-0000-0200-000006000000}">
      <text>
        <r>
          <rPr>
            <b/>
            <sz val="9"/>
            <color indexed="81"/>
            <rFont val="Tahoma"/>
            <family val="2"/>
          </rPr>
          <t>Total revenue for this program should be equal to or greater than Program D expenses in AppII (Cell J36)</t>
        </r>
        <r>
          <rPr>
            <sz val="9"/>
            <color indexed="81"/>
            <rFont val="Tahoma"/>
            <family val="2"/>
          </rPr>
          <t xml:space="preserve">
</t>
        </r>
      </text>
    </comment>
    <comment ref="G16" authorId="0" shapeId="0" xr:uid="{00000000-0006-0000-0200-000007000000}">
      <text>
        <r>
          <rPr>
            <b/>
            <sz val="9"/>
            <color indexed="81"/>
            <rFont val="Tahoma"/>
            <family val="2"/>
          </rPr>
          <t>Total revenue for this program should be equal to or greater than Program E expenses in AppII (Cell L36)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cdjrs</author>
    <author>Tusler, Garrett E.</author>
  </authors>
  <commentList>
    <comment ref="C11" authorId="0" shapeId="0" xr:uid="{00000000-0006-0000-0300-000001000000}">
      <text>
        <r>
          <rPr>
            <b/>
            <sz val="9"/>
            <color indexed="81"/>
            <rFont val="Tahoma"/>
            <family val="2"/>
          </rPr>
          <t>Subtotal A City Share of Personnel Expenses should be equal to the amt requested from the City on AppIII (Cell L29)</t>
        </r>
      </text>
    </comment>
    <comment ref="A32" authorId="1" shapeId="0" xr:uid="{0666CFFA-963D-4E91-B545-D2CCD991B05C}">
      <text>
        <r>
          <rPr>
            <sz val="9"/>
            <color indexed="81"/>
            <rFont val="Tahoma"/>
            <charset val="1"/>
          </rPr>
          <t>Joint/Multi-Applicant Leads Only. On this line item, please provide the total amount to be dispursed to partner applicants per program.</t>
        </r>
      </text>
    </comment>
    <comment ref="B37" authorId="0" shapeId="0" xr:uid="{00000000-0006-0000-0300-000002000000}">
      <text>
        <r>
          <rPr>
            <b/>
            <sz val="9"/>
            <color indexed="81"/>
            <rFont val="Tahoma"/>
            <family val="2"/>
          </rPr>
          <t>Total Agency Expenses should be equal to or less then the total revenue on AppI (Cell B16)</t>
        </r>
      </text>
    </comment>
    <comment ref="C37" authorId="0" shapeId="0" xr:uid="{00000000-0006-0000-0300-000003000000}">
      <text>
        <r>
          <rPr>
            <b/>
            <sz val="9"/>
            <color indexed="81"/>
            <rFont val="Tahoma"/>
            <family val="2"/>
          </rPr>
          <t xml:space="preserve">Total City Share of expenses for all programs should be equal to the Madison Revenue in AppI (Cell B11) </t>
        </r>
      </text>
    </comment>
    <comment ref="D37" authorId="0" shapeId="0" xr:uid="{00000000-0006-0000-0300-000004000000}">
      <text>
        <r>
          <rPr>
            <b/>
            <sz val="9"/>
            <color indexed="81"/>
            <rFont val="Tahoma"/>
            <family val="2"/>
          </rPr>
          <t>Total Program Expenses should be equal to or less than the AppI Program A total program revenue (Cell C16)</t>
        </r>
      </text>
    </comment>
    <comment ref="F37" authorId="0" shapeId="0" xr:uid="{00000000-0006-0000-0300-000005000000}">
      <text>
        <r>
          <rPr>
            <b/>
            <sz val="9"/>
            <color indexed="81"/>
            <rFont val="Tahoma"/>
            <family val="2"/>
          </rPr>
          <t>Total Program Expenses should be equal to or less than the AppI Program B total program revenue (Cell D16)</t>
        </r>
      </text>
    </comment>
    <comment ref="H37" authorId="0" shapeId="0" xr:uid="{00000000-0006-0000-0300-000006000000}">
      <text>
        <r>
          <rPr>
            <b/>
            <sz val="9"/>
            <color indexed="81"/>
            <rFont val="Tahoma"/>
            <family val="2"/>
          </rPr>
          <t>Total Program Expenses should be equal to or less than the AppI Program C total program revenue (Cell E16)</t>
        </r>
        <r>
          <rPr>
            <sz val="9"/>
            <color indexed="81"/>
            <rFont val="Tahoma"/>
            <family val="2"/>
          </rPr>
          <t xml:space="preserve">
</t>
        </r>
      </text>
    </comment>
    <comment ref="J37" authorId="0" shapeId="0" xr:uid="{00000000-0006-0000-0300-000007000000}">
      <text>
        <r>
          <rPr>
            <b/>
            <sz val="9"/>
            <color indexed="81"/>
            <rFont val="Tahoma"/>
            <family val="2"/>
          </rPr>
          <t>Total Program Expenses should be equal to or less than the AppI Program D total program revenue (Cell F16)</t>
        </r>
      </text>
    </comment>
    <comment ref="L37" authorId="0" shapeId="0" xr:uid="{00000000-0006-0000-0300-000008000000}">
      <text>
        <r>
          <rPr>
            <b/>
            <sz val="9"/>
            <color indexed="81"/>
            <rFont val="Tahoma"/>
            <family val="2"/>
          </rPr>
          <t>Total Program Expenses should be equal to or less than the AppI Program E total program revenue (Cell G16)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cdjrs</author>
  </authors>
  <commentList>
    <comment ref="L29" authorId="0" shapeId="0" xr:uid="{00000000-0006-0000-0400-000001000000}">
      <text>
        <r>
          <rPr>
            <b/>
            <sz val="9"/>
            <color indexed="81"/>
            <rFont val="Tahoma"/>
            <family val="2"/>
          </rPr>
          <t>The Total Amt Requested from the City should be equal to the Subtotal A, City Share of Personnel Expenses on AppII (Cell C11)</t>
        </r>
      </text>
    </comment>
    <comment ref="L60" authorId="0" shapeId="0" xr:uid="{00000000-0006-0000-0400-000002000000}">
      <text>
        <r>
          <rPr>
            <b/>
            <sz val="9"/>
            <color indexed="81"/>
            <rFont val="Tahoma"/>
            <family val="2"/>
          </rPr>
          <t>The Total Amt Requested from the City should be equal to the Subtotal A, City Share of Personnel Expenses on AppII (Cell C11)</t>
        </r>
      </text>
    </comment>
  </commentList>
</comments>
</file>

<file path=xl/sharedStrings.xml><?xml version="1.0" encoding="utf-8"?>
<sst xmlns="http://schemas.openxmlformats.org/spreadsheetml/2006/main" count="437" uniqueCount="204">
  <si>
    <t>3. SIGNATURE PAGE</t>
  </si>
  <si>
    <t>1. ORGANIZATION CONTACT INFORMATION</t>
  </si>
  <si>
    <t>AFFIRMATIVE ACTION</t>
  </si>
  <si>
    <t>Legal Name of Organization</t>
  </si>
  <si>
    <t xml:space="preserve">If funded, applicant hereby agrees to comply with City of Madison Ordinance 39.02 and file either </t>
  </si>
  <si>
    <t>Mailing Address</t>
  </si>
  <si>
    <t xml:space="preserve">an exemption or an affirmative action plan with the Department of Civil Rights. A Model </t>
  </si>
  <si>
    <t>Telephone</t>
  </si>
  <si>
    <t>Affirmative Action Plan and instructions are available at cityofmadison.com/civil-rights/contract-compliance.</t>
  </si>
  <si>
    <t>FAX</t>
  </si>
  <si>
    <t>Director</t>
  </si>
  <si>
    <t>CITY OF MADISON CONTRACTS</t>
  </si>
  <si>
    <t>Email Address</t>
  </si>
  <si>
    <t>If funded, applicant agrees to comply with all applicable local, State and Federal provisions. A sample contract that</t>
  </si>
  <si>
    <t>Additional Contact</t>
  </si>
  <si>
    <t>includes standard provisions may be obtained by contacting the Community Development Division at 266-6520.</t>
  </si>
  <si>
    <t>If funded, the City of Madison reserves the right to negotiate the final terms of a contract with the selected agency.</t>
  </si>
  <si>
    <t>Legal Status</t>
  </si>
  <si>
    <t>Federal EIN:</t>
  </si>
  <si>
    <t>INSURANCE</t>
  </si>
  <si>
    <t>If funded, applicant agrees to secure insurance coverage in the following areas to the extent required by the City Office</t>
  </si>
  <si>
    <t>of Risk Management: Commercial General Liability, Automobile Liability, Worker's Compensation, and Professional Liability.</t>
  </si>
  <si>
    <t>2. PROPOSED PROGRAMS</t>
  </si>
  <si>
    <t>If currently City funded</t>
  </si>
  <si>
    <t>The cost of this coverage can be considered in the request for funding.</t>
  </si>
  <si>
    <t>Program Name:</t>
  </si>
  <si>
    <t xml:space="preserve">Letter </t>
  </si>
  <si>
    <t>Amount Requested</t>
  </si>
  <si>
    <t>A</t>
  </si>
  <si>
    <t>4. SIGNATURE</t>
  </si>
  <si>
    <t>Contact:</t>
  </si>
  <si>
    <t>B</t>
  </si>
  <si>
    <t>Enter name:</t>
  </si>
  <si>
    <t>C</t>
  </si>
  <si>
    <t>By entering your initials in the box you are electronically signing your name and agreeing to the terms listed above.</t>
  </si>
  <si>
    <t>D</t>
  </si>
  <si>
    <t>DATE</t>
  </si>
  <si>
    <t>INITIALS:</t>
  </si>
  <si>
    <t>E</t>
  </si>
  <si>
    <t>TOTAL REQUEST</t>
  </si>
  <si>
    <t>DEFINITION OF ACCOUNT CATEGORIES:</t>
  </si>
  <si>
    <r>
      <t>Personnel</t>
    </r>
    <r>
      <rPr>
        <sz val="8"/>
        <color indexed="8"/>
        <rFont val="Arial"/>
        <family val="2"/>
      </rPr>
      <t>: Amount reported should include salary, taxes and benefits. Salary includes all permanent, hourly and seasonal staff costs.</t>
    </r>
  </si>
  <si>
    <t>Taxes/benefits include all payroll taxes, unemployment compensation, health insurance, life insurance, retirement benefits, etc.</t>
  </si>
  <si>
    <r>
      <rPr>
        <b/>
        <u/>
        <sz val="8"/>
        <color indexed="8"/>
        <rFont val="Arial"/>
        <family val="2"/>
      </rPr>
      <t>Operating</t>
    </r>
    <r>
      <rPr>
        <b/>
        <sz val="8"/>
        <color indexed="8"/>
        <rFont val="Arial"/>
        <family val="2"/>
      </rPr>
      <t>:</t>
    </r>
    <r>
      <rPr>
        <sz val="8"/>
        <color indexed="8"/>
        <rFont val="Arial"/>
        <family val="2"/>
      </rPr>
      <t xml:space="preserve"> Amount reported for operating costs should include all of the following items: insurance, professional fees and audit, </t>
    </r>
  </si>
  <si>
    <t xml:space="preserve">postage, office and program supplies, utilities, maintenance, equipment and furnishings depreciation, telephone, </t>
  </si>
  <si>
    <t>training and conferences, food and household supplies, travel, vehicle  costs and depreciation, and other operating related costs.</t>
  </si>
  <si>
    <r>
      <t>Space</t>
    </r>
    <r>
      <rPr>
        <sz val="8"/>
        <color indexed="8"/>
        <rFont val="Arial"/>
        <family val="2"/>
      </rPr>
      <t>: Amount reported for space costs should include all of the following items: Rent/Utilities/Maintenance: Rental costs for</t>
    </r>
  </si>
  <si>
    <t xml:space="preserve">office space; costs of utilities and maintenance for owned or  rented space. Mortgage Principal/Interest/Depreciation/Taxes: </t>
  </si>
  <si>
    <t>Costs with owning a building (excluding utilities and maintenance).</t>
  </si>
  <si>
    <r>
      <t>Special Costs</t>
    </r>
    <r>
      <rPr>
        <b/>
        <sz val="8"/>
        <color indexed="8"/>
        <rFont val="Arial"/>
        <family val="2"/>
      </rPr>
      <t xml:space="preserve">: </t>
    </r>
    <r>
      <rPr>
        <sz val="8"/>
        <color indexed="8"/>
        <rFont val="Arial"/>
        <family val="2"/>
      </rPr>
      <t xml:space="preserve">Assistance to Individuals - subsidies, allowances, vouchers, and other payments provided to clients. </t>
    </r>
  </si>
  <si>
    <t xml:space="preserve">Payment to Affiliate Organizations - required payments to a parent organization. Subcontracts - the organization subcontracts </t>
  </si>
  <si>
    <t xml:space="preserve">for service being purchased by a funder to another agency or individual. Examples: agency subcontracts a specialized counseling </t>
  </si>
  <si>
    <t>service to an individual practitioner; the agency is a fiscal agent for a collaborative project and provides payment to other agencies.</t>
  </si>
  <si>
    <t>AGENCY GOVERNING BODY cont.</t>
  </si>
  <si>
    <t>Name</t>
  </si>
  <si>
    <t>MADISON*</t>
  </si>
  <si>
    <t>Home Address</t>
  </si>
  <si>
    <t>DESCRIPTOR</t>
  </si>
  <si>
    <t>BOARD</t>
  </si>
  <si>
    <t>STAFF</t>
  </si>
  <si>
    <t>GENERAL</t>
  </si>
  <si>
    <t>POVERTY</t>
  </si>
  <si>
    <t>R/POV**</t>
  </si>
  <si>
    <t>How many Board seats are indicated in your agency by-laws?</t>
  </si>
  <si>
    <t>Occupation</t>
  </si>
  <si>
    <t>Number</t>
  </si>
  <si>
    <t>Percent</t>
  </si>
  <si>
    <t xml:space="preserve">List your current Board of Directors or your agency's governing body. </t>
  </si>
  <si>
    <t>Representing</t>
  </si>
  <si>
    <t>TOTAL</t>
  </si>
  <si>
    <t>Term of Office</t>
  </si>
  <si>
    <t>From:</t>
  </si>
  <si>
    <t>mm/yyyy</t>
  </si>
  <si>
    <t>To:</t>
  </si>
  <si>
    <t>GENDER</t>
  </si>
  <si>
    <t>TOTAL GENDER</t>
  </si>
  <si>
    <t>AGE</t>
  </si>
  <si>
    <t>LESS THAN 18 YRS</t>
  </si>
  <si>
    <t>18-59 YRS</t>
  </si>
  <si>
    <t>60 AND OLDER</t>
  </si>
  <si>
    <t>TOTAL AGE</t>
  </si>
  <si>
    <t>RACE</t>
  </si>
  <si>
    <t>WHITE/CAUCASIAN</t>
  </si>
  <si>
    <t>BLACK/AFRICAN AMERICAN</t>
  </si>
  <si>
    <t>ASIAN</t>
  </si>
  <si>
    <t>AMERICAN INDIAN/ALASKAN NATIVE</t>
  </si>
  <si>
    <t>&lt;1%</t>
  </si>
  <si>
    <t>NATIVE HAWAIIAN/OTHER PACIFIC ISLANDER</t>
  </si>
  <si>
    <t>MULTI-RACIAL</t>
  </si>
  <si>
    <t>BALANCE/OTHER</t>
  </si>
  <si>
    <t>TOTAL RACE</t>
  </si>
  <si>
    <t>ETHNICITY</t>
  </si>
  <si>
    <t>HISPANIC OR LATINO</t>
  </si>
  <si>
    <t>NOT HISPANIC OR LATINO</t>
  </si>
  <si>
    <t>TOTAL ETHNICITY</t>
  </si>
  <si>
    <t>PERSONS WITH DISABILITIES</t>
  </si>
  <si>
    <t>*REPORTED MADISON RACE AND ETHNICITY PERCENTAGES ARE BASED ON 2009-2013 AMERICAN COMMUNITY SURVEY FIGURES.</t>
  </si>
  <si>
    <t xml:space="preserve"> AS SUCH, PERCENTAGES REPORTED ARE ESTIMATES. See Instructions for explanations of these categories.</t>
  </si>
  <si>
    <t>**R/POV=Percent of racial group living below the poverty line.</t>
  </si>
  <si>
    <r>
      <t xml:space="preserve">**Instructions: Complete this workbook in tab order, so the numbers will autofill correctly. </t>
    </r>
    <r>
      <rPr>
        <b/>
        <i/>
        <sz val="10"/>
        <color indexed="10"/>
        <rFont val="Arial"/>
        <family val="2"/>
      </rPr>
      <t xml:space="preserve"> Only fill in the yellow cells.</t>
    </r>
  </si>
  <si>
    <t>Only use whole numbers, if using formulas or amounts with cents, convert to whole number before submitting to CDD.</t>
  </si>
  <si>
    <t xml:space="preserve">Please fill out all expected revenues for the programs you are requesting funding for in this application.  </t>
  </si>
  <si>
    <t>REVENUE SOURCE</t>
  </si>
  <si>
    <t>AGENCY</t>
  </si>
  <si>
    <t>PROGRAM</t>
  </si>
  <si>
    <t>NON APP</t>
  </si>
  <si>
    <t>PGMS</t>
  </si>
  <si>
    <t>DANE CO HUMAN SVCS</t>
  </si>
  <si>
    <t>UNITED WAY DANE CO</t>
  </si>
  <si>
    <t>OTHER GOVT*</t>
  </si>
  <si>
    <t>FUNDRAISING DONATIONS**</t>
  </si>
  <si>
    <t>USER FEES</t>
  </si>
  <si>
    <t>TOTAL REVENUE</t>
  </si>
  <si>
    <t>*OTHER GOVERNMENT: Includes all Federal and State funds, as well as funds from other counties, other Dane County Departments, and all other Dane County cities, villages, and townships.</t>
  </si>
  <si>
    <t>**FUNDRAISING: Includes funds received from foundations, corporations, churches, and individuals, as well as those raised from fundraising events.</t>
  </si>
  <si>
    <t>**Use whole numbers only, please.</t>
  </si>
  <si>
    <t>ACCOUNT CATEGORY</t>
  </si>
  <si>
    <t>TTL CITY</t>
  </si>
  <si>
    <t>PGM</t>
  </si>
  <si>
    <t>CITY</t>
  </si>
  <si>
    <t>REQUEST</t>
  </si>
  <si>
    <t>SHARE</t>
  </si>
  <si>
    <t>A. PERSONNEL</t>
  </si>
  <si>
    <t xml:space="preserve">    Salary</t>
  </si>
  <si>
    <t xml:space="preserve">    Taxes/Benefits</t>
  </si>
  <si>
    <t>Subtotal A.</t>
  </si>
  <si>
    <t>B. OTHER OPERATING</t>
  </si>
  <si>
    <t xml:space="preserve">    Insurance</t>
  </si>
  <si>
    <t xml:space="preserve">    Professional Fees/Audit</t>
  </si>
  <si>
    <t xml:space="preserve">    Postage/Office &amp; Program</t>
  </si>
  <si>
    <t xml:space="preserve">    Supplies/Printing/Photocopy</t>
  </si>
  <si>
    <t xml:space="preserve">    Equipment/Furnishings/Depr.</t>
  </si>
  <si>
    <t xml:space="preserve">    Telephone</t>
  </si>
  <si>
    <t xml:space="preserve">    Training/Conferences</t>
  </si>
  <si>
    <t xml:space="preserve">    Food/Household Supplies</t>
  </si>
  <si>
    <t xml:space="preserve">    Travel</t>
  </si>
  <si>
    <t xml:space="preserve">    Vehicle Costs/Depreciation</t>
  </si>
  <si>
    <t xml:space="preserve">    Other</t>
  </si>
  <si>
    <t>Subtotal B.</t>
  </si>
  <si>
    <t>C. SPACE</t>
  </si>
  <si>
    <t xml:space="preserve">    Rent/Utilities/Maintenance</t>
  </si>
  <si>
    <t xml:space="preserve">    Mortgage Principal/Interest</t>
  </si>
  <si>
    <t xml:space="preserve">        Depreciation/Taxes</t>
  </si>
  <si>
    <t>Subtotal C.</t>
  </si>
  <si>
    <t>D. SPECIAL COSTS</t>
  </si>
  <si>
    <t xml:space="preserve">    Assistance to Individuals</t>
  </si>
  <si>
    <t>Subtotal D.</t>
  </si>
  <si>
    <t>TOTAL (A.-D.)</t>
  </si>
  <si>
    <r>
      <t xml:space="preserve">Enter </t>
    </r>
    <r>
      <rPr>
        <u/>
        <sz val="10"/>
        <rFont val="Arial"/>
        <family val="2"/>
      </rPr>
      <t>all</t>
    </r>
    <r>
      <rPr>
        <sz val="10"/>
        <rFont val="Arial"/>
        <family val="2"/>
      </rPr>
      <t xml:space="preserve"> expenses for the programs in this application under the PGM A-E columns.  Enter the amount you would like the City to pay for with this funding under the CITY SHARE column next to the PGM column.  Enter all other programs in your agency under NON APP PGMS (last column). </t>
    </r>
  </si>
  <si>
    <t>**List all staff positions related to programs requestiong funding in this application, and the amount of time they will spend in each program.</t>
  </si>
  <si>
    <t>Title of Staff Position*</t>
  </si>
  <si>
    <t xml:space="preserve"> Program A
 FTE**</t>
  </si>
  <si>
    <t xml:space="preserve"> Program B
 FTE**</t>
  </si>
  <si>
    <t xml:space="preserve"> Program C
 FTE**</t>
  </si>
  <si>
    <t xml:space="preserve"> Program D
 FTE**</t>
  </si>
  <si>
    <t xml:space="preserve"> Program E
 FTE**</t>
  </si>
  <si>
    <t>Total FTE</t>
  </si>
  <si>
    <t>Annualized Salary</t>
  </si>
  <si>
    <t>Payroll Taxes and Fringe Benefits</t>
  </si>
  <si>
    <t>Total Amount</t>
  </si>
  <si>
    <t>Hourly
Wage***</t>
  </si>
  <si>
    <t>Amount Requested from the City of Madison</t>
  </si>
  <si>
    <t>TOTAL:</t>
  </si>
  <si>
    <t>*List each staff position separately. Indicate number of weeks to be employed if less than full year in parentheses after their title.</t>
  </si>
  <si>
    <t>**Full Time Equivalent (1.00, .75, .60, .25, etc.) 2,080 hours = 1.00 FTE</t>
  </si>
  <si>
    <t>Pgm Letter</t>
  </si>
  <si>
    <t>Program Name</t>
  </si>
  <si>
    <t xml:space="preserve">Program Expenses </t>
  </si>
  <si>
    <t>PERSONNEL</t>
  </si>
  <si>
    <t>OTHER OPERATING</t>
  </si>
  <si>
    <t>SPACE</t>
  </si>
  <si>
    <t>SPECIAL COSTS</t>
  </si>
  <si>
    <t>TOTAL FOR ALL PROGRAMS</t>
  </si>
  <si>
    <t>Indicate by number the following characteristics for your agency's current  board and staff. Refer to application instructions</t>
  </si>
  <si>
    <t>MAN</t>
  </si>
  <si>
    <t>WOMAN</t>
  </si>
  <si>
    <t>NON-BINARY/GENDERQUEER</t>
  </si>
  <si>
    <t>PREFER NOT TO SAY</t>
  </si>
  <si>
    <t xml:space="preserve">    Pymt to Affiliate Orgs</t>
  </si>
  <si>
    <t xml:space="preserve">    Contractors/Subcontractors</t>
  </si>
  <si>
    <t>City CDD (Not this Application)</t>
  </si>
  <si>
    <t>CITY CDD (This Application)</t>
  </si>
  <si>
    <t>Program Summary</t>
  </si>
  <si>
    <t>for definitions. You will receive an "ERROR" until you finish completing the demographic information.</t>
  </si>
  <si>
    <t>All programs not requesting funding in this application, should be combined and entered under NON APP PGMS</t>
  </si>
  <si>
    <t>(last column)</t>
  </si>
  <si>
    <t>`</t>
  </si>
  <si>
    <t>SUBTOTAL/TOTAL:</t>
  </si>
  <si>
    <t>CONTINUE BELOW IF YOU NEED MORE ROOM FOR STAFF POSITIONS</t>
  </si>
  <si>
    <t>This tab should be completely filled in by your previous answers.</t>
  </si>
  <si>
    <t xml:space="preserve">  you serve?  If not, what is your plan to address this? (to start a new paragraph, hit ALT+ENTER)</t>
  </si>
  <si>
    <t/>
  </si>
  <si>
    <t>APPLICATION FOR 2024 OLDER ADULT SERVICES PROGRAMS</t>
  </si>
  <si>
    <t>5. BOARD-STAFF DEMOGRAPHICS</t>
  </si>
  <si>
    <t>6. Does the board composition and staff of your agency represent the racial and cultural diversity of the residents</t>
  </si>
  <si>
    <t>7. AGENCY GOVERNING BODY</t>
  </si>
  <si>
    <t>How many Board meetings were held in 2023</t>
  </si>
  <si>
    <t>How many Board meetings has your governing body or Board of Directors scheduled for 2024?</t>
  </si>
  <si>
    <t>2025 City Request</t>
  </si>
  <si>
    <t>Joint/Multi Application - SELECT Y/N</t>
  </si>
  <si>
    <t>2024 Allocation</t>
  </si>
  <si>
    <t>Partner/Joint Agency/Agencies</t>
  </si>
  <si>
    <t>f</t>
  </si>
  <si>
    <t>Private: Non-Profit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</si>
</sst>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mm/yyyy"/>
  </numFmts>
  <fonts count="29" x14ac:knownFonts="1">
    <font>
      <sz val="11"/>
      <color theme="1"/>
      <name val="Calibri"/>
      <family val="2"/>
      <scheme val="minor"/>
    </font>
    <font>
      <b/>
      <sz val="8"/>
      <color indexed="8"/>
      <name val="Arial"/>
      <family val="2"/>
    </font>
    <font>
      <sz val="8"/>
      <color indexed="8"/>
      <name val="Arial"/>
      <family val="2"/>
    </font>
    <font>
      <sz val="8"/>
      <name val="Arial"/>
      <family val="2"/>
    </font>
    <font>
      <sz val="8"/>
      <color theme="1"/>
      <name val="Arial"/>
      <family val="2"/>
    </font>
    <font>
      <sz val="9"/>
      <color theme="1"/>
      <name val="Arial"/>
      <family val="2"/>
    </font>
    <font>
      <sz val="10"/>
      <color theme="1"/>
      <name val="Calibri"/>
      <family val="2"/>
      <scheme val="minor"/>
    </font>
    <font>
      <b/>
      <u/>
      <sz val="8"/>
      <color theme="1"/>
      <name val="Arial"/>
      <family val="2"/>
    </font>
    <font>
      <sz val="10"/>
      <color indexed="8"/>
      <name val="Arial"/>
      <family val="2"/>
    </font>
    <font>
      <b/>
      <u/>
      <sz val="8"/>
      <color indexed="8"/>
      <name val="Arial"/>
      <family val="2"/>
    </font>
    <font>
      <sz val="10"/>
      <color theme="1"/>
      <name val="Arial"/>
      <family val="2"/>
    </font>
    <font>
      <sz val="8"/>
      <color theme="0" tint="-0.14999847407452621"/>
      <name val="Arial"/>
      <family val="2"/>
    </font>
    <font>
      <sz val="6"/>
      <name val="Arial"/>
      <family val="2"/>
    </font>
    <font>
      <sz val="12"/>
      <name val="Arial"/>
      <family val="2"/>
    </font>
    <font>
      <b/>
      <i/>
      <sz val="8"/>
      <color rgb="FFFF0000"/>
      <name val="Arial"/>
      <family val="2"/>
    </font>
    <font>
      <b/>
      <i/>
      <sz val="10"/>
      <color indexed="10"/>
      <name val="Arial"/>
      <family val="2"/>
    </font>
    <font>
      <sz val="8"/>
      <color rgb="FFFF0000"/>
      <name val="Arial"/>
      <family val="2"/>
    </font>
    <font>
      <sz val="10"/>
      <name val="Arial"/>
      <family val="2"/>
    </font>
    <font>
      <b/>
      <sz val="8"/>
      <name val="Arial"/>
      <family val="2"/>
    </font>
    <font>
      <b/>
      <sz val="9"/>
      <color indexed="81"/>
      <name val="Tahoma"/>
      <family val="2"/>
    </font>
    <font>
      <sz val="9"/>
      <color indexed="81"/>
      <name val="Tahoma"/>
      <family val="2"/>
    </font>
    <font>
      <u/>
      <sz val="10"/>
      <name val="Arial"/>
      <family val="2"/>
    </font>
    <font>
      <b/>
      <sz val="8"/>
      <color rgb="FFFF0000"/>
      <name val="Arial"/>
      <family val="2"/>
    </font>
    <font>
      <b/>
      <i/>
      <sz val="8"/>
      <name val="Arial"/>
      <family val="2"/>
    </font>
    <font>
      <b/>
      <sz val="10"/>
      <name val="Arial"/>
      <family val="2"/>
    </font>
    <font>
      <b/>
      <sz val="10"/>
      <color rgb="FFFF0000"/>
      <name val="Arial"/>
      <family val="2"/>
    </font>
    <font>
      <b/>
      <sz val="8"/>
      <color theme="4" tint="-0.499984740745262"/>
      <name val="Arial"/>
      <family val="2"/>
    </font>
    <font>
      <sz val="8"/>
      <color theme="4" tint="-0.499984740745262"/>
      <name val="Arial"/>
      <family val="2"/>
    </font>
    <font>
      <sz val="9"/>
      <color indexed="81"/>
      <name val="Tahoma"/>
      <charset val="1"/>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5"/>
        <bgColor indexed="64"/>
      </patternFill>
    </fill>
    <fill>
      <patternFill patternType="solid">
        <fgColor rgb="FFFFC000"/>
        <bgColor indexed="64"/>
      </patternFill>
    </fill>
    <fill>
      <patternFill patternType="solid">
        <fgColor theme="0"/>
        <bgColor indexed="64"/>
      </patternFill>
    </fill>
    <fill>
      <patternFill patternType="solid">
        <fgColor theme="7"/>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top/>
      <bottom style="medium">
        <color indexed="64"/>
      </bottom>
      <diagonal/>
    </border>
  </borders>
  <cellStyleXfs count="4">
    <xf numFmtId="0" fontId="0" fillId="0" borderId="0"/>
    <xf numFmtId="0" fontId="13" fillId="0" borderId="0"/>
    <xf numFmtId="43" fontId="13" fillId="0" borderId="0" applyFont="0" applyFill="0" applyBorder="0" applyAlignment="0" applyProtection="0"/>
    <xf numFmtId="44" fontId="13" fillId="0" borderId="0" applyFont="0" applyFill="0" applyBorder="0" applyAlignment="0" applyProtection="0"/>
  </cellStyleXfs>
  <cellXfs count="208">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horizontal="right"/>
    </xf>
    <xf numFmtId="0" fontId="4" fillId="0" borderId="0" xfId="0" applyFont="1"/>
    <xf numFmtId="0" fontId="5" fillId="0" borderId="0" xfId="0" applyFont="1" applyAlignment="1">
      <alignment horizontal="justify" vertical="center"/>
    </xf>
    <xf numFmtId="0" fontId="2" fillId="0" borderId="1" xfId="0" applyFont="1" applyBorder="1"/>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9" xfId="0" applyFont="1" applyBorder="1" applyAlignment="1">
      <alignment horizontal="center"/>
    </xf>
    <xf numFmtId="0" fontId="2" fillId="0" borderId="0" xfId="0" applyFont="1" applyAlignment="1">
      <alignment horizontal="left"/>
    </xf>
    <xf numFmtId="0" fontId="2" fillId="2" borderId="1" xfId="0" applyFont="1" applyFill="1" applyBorder="1" applyProtection="1">
      <protection locked="0"/>
    </xf>
    <xf numFmtId="0" fontId="2" fillId="3" borderId="1" xfId="0" applyFont="1" applyFill="1" applyBorder="1" applyProtection="1">
      <protection locked="0"/>
    </xf>
    <xf numFmtId="0" fontId="1" fillId="0" borderId="0" xfId="0" applyFont="1" applyAlignment="1">
      <alignment horizontal="right"/>
    </xf>
    <xf numFmtId="0" fontId="8" fillId="0" borderId="0" xfId="0" applyFont="1"/>
    <xf numFmtId="0" fontId="9" fillId="0" borderId="0" xfId="0" applyFont="1"/>
    <xf numFmtId="0" fontId="1" fillId="0" borderId="1" xfId="0" applyFont="1" applyBorder="1" applyAlignment="1">
      <alignment horizontal="center" vertical="center"/>
    </xf>
    <xf numFmtId="0" fontId="1" fillId="0" borderId="2" xfId="0" applyFont="1" applyBorder="1" applyAlignment="1">
      <alignment vertical="center"/>
    </xf>
    <xf numFmtId="3" fontId="11" fillId="4" borderId="1" xfId="0" applyNumberFormat="1" applyFont="1" applyFill="1" applyBorder="1" applyAlignment="1">
      <alignment vertical="center"/>
    </xf>
    <xf numFmtId="9" fontId="1" fillId="0" borderId="1" xfId="0" applyNumberFormat="1" applyFont="1" applyBorder="1"/>
    <xf numFmtId="9" fontId="1" fillId="5" borderId="1" xfId="0" applyNumberFormat="1" applyFont="1" applyFill="1" applyBorder="1"/>
    <xf numFmtId="165" fontId="2" fillId="2" borderId="1" xfId="0" applyNumberFormat="1" applyFont="1" applyFill="1" applyBorder="1" applyAlignment="1" applyProtection="1">
      <alignment horizontal="center"/>
      <protection locked="0"/>
    </xf>
    <xf numFmtId="3" fontId="2" fillId="0" borderId="1" xfId="0" applyNumberFormat="1" applyFont="1" applyBorder="1" applyAlignment="1">
      <alignment vertical="center"/>
    </xf>
    <xf numFmtId="0" fontId="2" fillId="0" borderId="1" xfId="0" applyFont="1" applyBorder="1" applyAlignment="1">
      <alignment vertical="center"/>
    </xf>
    <xf numFmtId="0" fontId="2" fillId="5" borderId="1" xfId="0" applyFont="1" applyFill="1" applyBorder="1" applyAlignment="1">
      <alignment vertical="center"/>
    </xf>
    <xf numFmtId="0" fontId="2" fillId="0" borderId="2" xfId="0" applyFont="1" applyBorder="1" applyAlignment="1">
      <alignment horizontal="left" vertical="center" indent="1"/>
    </xf>
    <xf numFmtId="3" fontId="2" fillId="2" borderId="1" xfId="0" applyNumberFormat="1" applyFont="1" applyFill="1" applyBorder="1" applyAlignment="1" applyProtection="1">
      <alignment vertical="center"/>
      <protection locked="0"/>
    </xf>
    <xf numFmtId="9" fontId="2" fillId="0" borderId="1" xfId="0" applyNumberFormat="1" applyFont="1" applyBorder="1"/>
    <xf numFmtId="9" fontId="2" fillId="5" borderId="1" xfId="0" applyNumberFormat="1" applyFont="1" applyFill="1" applyBorder="1"/>
    <xf numFmtId="0" fontId="3" fillId="0" borderId="2" xfId="0" applyFont="1" applyBorder="1" applyAlignment="1">
      <alignment horizontal="left" vertical="center" indent="1"/>
    </xf>
    <xf numFmtId="0" fontId="3" fillId="0" borderId="2" xfId="0" applyFont="1" applyBorder="1" applyAlignment="1">
      <alignment horizontal="right" vertical="center" indent="1"/>
    </xf>
    <xf numFmtId="9" fontId="1" fillId="0" borderId="1" xfId="0" applyNumberFormat="1" applyFont="1" applyBorder="1" applyAlignment="1">
      <alignment horizontal="center"/>
    </xf>
    <xf numFmtId="0" fontId="1" fillId="0" borderId="2" xfId="0" applyFont="1" applyBorder="1" applyAlignment="1">
      <alignment horizontal="left" vertical="center"/>
    </xf>
    <xf numFmtId="0" fontId="2" fillId="0" borderId="0" xfId="0" applyFont="1" applyAlignment="1">
      <alignment vertical="top"/>
    </xf>
    <xf numFmtId="0" fontId="12" fillId="0" borderId="0" xfId="0" applyFont="1" applyAlignment="1">
      <alignment horizontal="right" vertical="top"/>
    </xf>
    <xf numFmtId="0" fontId="4" fillId="0" borderId="0" xfId="0" applyFont="1" applyAlignment="1">
      <alignment vertical="top"/>
    </xf>
    <xf numFmtId="0" fontId="2" fillId="2" borderId="9" xfId="0" applyFont="1" applyFill="1" applyBorder="1" applyProtection="1">
      <protection locked="0"/>
    </xf>
    <xf numFmtId="0" fontId="2" fillId="2" borderId="7" xfId="0" applyFont="1" applyFill="1" applyBorder="1" applyProtection="1">
      <protection locked="0"/>
    </xf>
    <xf numFmtId="0" fontId="3" fillId="0" borderId="0" xfId="1" applyFont="1" applyAlignment="1">
      <alignment vertical="top"/>
    </xf>
    <xf numFmtId="0" fontId="14" fillId="0" borderId="0" xfId="1" applyFont="1" applyAlignment="1">
      <alignment vertical="center"/>
    </xf>
    <xf numFmtId="0" fontId="16" fillId="0" borderId="0" xfId="1" applyFont="1" applyAlignment="1">
      <alignment vertical="top"/>
    </xf>
    <xf numFmtId="0" fontId="18" fillId="0" borderId="12" xfId="1" applyFont="1" applyBorder="1" applyAlignment="1">
      <alignment horizontal="center" vertical="top"/>
    </xf>
    <xf numFmtId="0" fontId="18" fillId="0" borderId="13" xfId="1" applyFont="1" applyBorder="1" applyAlignment="1">
      <alignment horizontal="center" vertical="top"/>
    </xf>
    <xf numFmtId="0" fontId="3" fillId="0" borderId="14" xfId="1" applyFont="1" applyBorder="1" applyAlignment="1">
      <alignment horizontal="left" vertical="top" wrapText="1"/>
    </xf>
    <xf numFmtId="3" fontId="3" fillId="0" borderId="7" xfId="2" applyNumberFormat="1" applyFont="1" applyFill="1" applyBorder="1" applyAlignment="1">
      <alignment horizontal="right" vertical="top"/>
    </xf>
    <xf numFmtId="3" fontId="3" fillId="3" borderId="7" xfId="2" applyNumberFormat="1" applyFont="1" applyFill="1" applyBorder="1" applyAlignment="1" applyProtection="1">
      <alignment horizontal="right" vertical="top"/>
      <protection locked="0"/>
    </xf>
    <xf numFmtId="3" fontId="3" fillId="3" borderId="15" xfId="2" applyNumberFormat="1" applyFont="1" applyFill="1" applyBorder="1" applyAlignment="1" applyProtection="1">
      <alignment horizontal="right" vertical="top"/>
      <protection locked="0"/>
    </xf>
    <xf numFmtId="0" fontId="3" fillId="0" borderId="16" xfId="1" applyFont="1" applyBorder="1" applyAlignment="1">
      <alignment horizontal="left" vertical="top" wrapText="1"/>
    </xf>
    <xf numFmtId="3" fontId="3" fillId="3" borderId="1" xfId="2" applyNumberFormat="1" applyFont="1" applyFill="1" applyBorder="1" applyAlignment="1" applyProtection="1">
      <alignment horizontal="right" vertical="top"/>
      <protection locked="0"/>
    </xf>
    <xf numFmtId="3" fontId="3" fillId="3" borderId="17" xfId="2" applyNumberFormat="1" applyFont="1" applyFill="1" applyBorder="1" applyAlignment="1" applyProtection="1">
      <alignment horizontal="right" vertical="top"/>
      <protection locked="0"/>
    </xf>
    <xf numFmtId="0" fontId="3" fillId="0" borderId="18" xfId="1" applyFont="1" applyBorder="1" applyAlignment="1">
      <alignment horizontal="left" vertical="top" wrapText="1"/>
    </xf>
    <xf numFmtId="3" fontId="3" fillId="0" borderId="19" xfId="2" applyNumberFormat="1" applyFont="1" applyFill="1" applyBorder="1" applyAlignment="1">
      <alignment horizontal="right" vertical="top"/>
    </xf>
    <xf numFmtId="3" fontId="3" fillId="0" borderId="20" xfId="2" applyNumberFormat="1" applyFont="1" applyFill="1" applyBorder="1" applyAlignment="1">
      <alignment horizontal="right" vertical="top"/>
    </xf>
    <xf numFmtId="0" fontId="3" fillId="0" borderId="0" xfId="1" applyFont="1" applyAlignment="1">
      <alignment horizontal="right" vertical="top"/>
    </xf>
    <xf numFmtId="0" fontId="3" fillId="0" borderId="0" xfId="1" applyFont="1" applyAlignment="1">
      <alignment horizontal="center" vertical="top"/>
    </xf>
    <xf numFmtId="0" fontId="3" fillId="0" borderId="0" xfId="1" applyFont="1" applyAlignment="1">
      <alignment horizontal="left" vertical="top"/>
    </xf>
    <xf numFmtId="0" fontId="13" fillId="0" borderId="0" xfId="1" applyAlignment="1">
      <alignment vertical="top" wrapText="1"/>
    </xf>
    <xf numFmtId="0" fontId="3" fillId="0" borderId="0" xfId="1" applyFont="1" applyAlignment="1">
      <alignment vertical="top" wrapText="1"/>
    </xf>
    <xf numFmtId="0" fontId="18" fillId="0" borderId="21" xfId="1" applyFont="1" applyBorder="1" applyAlignment="1">
      <alignment horizontal="center" vertical="top"/>
    </xf>
    <xf numFmtId="0" fontId="18" fillId="0" borderId="22" xfId="1" applyFont="1" applyBorder="1" applyAlignment="1">
      <alignment horizontal="center" vertical="top"/>
    </xf>
    <xf numFmtId="0" fontId="18" fillId="0" borderId="23" xfId="1" applyFont="1" applyBorder="1" applyAlignment="1">
      <alignment horizontal="center" vertical="top"/>
    </xf>
    <xf numFmtId="0" fontId="3" fillId="0" borderId="24" xfId="1" applyFont="1" applyBorder="1" applyAlignment="1">
      <alignment horizontal="center" vertical="top"/>
    </xf>
    <xf numFmtId="0" fontId="18" fillId="0" borderId="25" xfId="1" applyFont="1" applyBorder="1" applyAlignment="1">
      <alignment horizontal="center" vertical="top"/>
    </xf>
    <xf numFmtId="0" fontId="18" fillId="0" borderId="26" xfId="1" applyFont="1" applyBorder="1" applyAlignment="1">
      <alignment horizontal="center" vertical="top"/>
    </xf>
    <xf numFmtId="0" fontId="3" fillId="0" borderId="21" xfId="1" applyFont="1" applyBorder="1" applyAlignment="1">
      <alignment vertical="top" wrapText="1"/>
    </xf>
    <xf numFmtId="1" fontId="3" fillId="0" borderId="22" xfId="2" applyNumberFormat="1" applyFont="1" applyFill="1" applyBorder="1" applyAlignment="1" applyProtection="1">
      <alignment vertical="top"/>
    </xf>
    <xf numFmtId="1" fontId="3" fillId="0" borderId="22" xfId="1" applyNumberFormat="1" applyFont="1" applyBorder="1" applyAlignment="1">
      <alignment vertical="top"/>
    </xf>
    <xf numFmtId="1" fontId="3" fillId="0" borderId="23" xfId="1" applyNumberFormat="1" applyFont="1" applyBorder="1" applyAlignment="1">
      <alignment vertical="top"/>
    </xf>
    <xf numFmtId="0" fontId="3" fillId="0" borderId="27" xfId="1" applyFont="1" applyBorder="1" applyAlignment="1">
      <alignment vertical="top" wrapText="1"/>
    </xf>
    <xf numFmtId="3" fontId="3" fillId="0" borderId="28" xfId="2" applyNumberFormat="1" applyFont="1" applyFill="1" applyBorder="1" applyAlignment="1" applyProtection="1">
      <alignment vertical="top"/>
    </xf>
    <xf numFmtId="3" fontId="3" fillId="3" borderId="28" xfId="2" applyNumberFormat="1" applyFont="1" applyFill="1" applyBorder="1" applyAlignment="1" applyProtection="1">
      <alignment vertical="top"/>
      <protection locked="0"/>
    </xf>
    <xf numFmtId="3" fontId="3" fillId="3" borderId="29" xfId="2" applyNumberFormat="1" applyFont="1" applyFill="1" applyBorder="1" applyAlignment="1" applyProtection="1">
      <alignment vertical="top"/>
      <protection locked="0"/>
    </xf>
    <xf numFmtId="0" fontId="3" fillId="0" borderId="30" xfId="1" applyFont="1" applyBorder="1" applyAlignment="1">
      <alignment vertical="top" wrapText="1"/>
    </xf>
    <xf numFmtId="3" fontId="3" fillId="3" borderId="31" xfId="2" applyNumberFormat="1" applyFont="1" applyFill="1" applyBorder="1" applyAlignment="1" applyProtection="1">
      <alignment vertical="top"/>
      <protection locked="0"/>
    </xf>
    <xf numFmtId="3" fontId="3" fillId="3" borderId="32" xfId="2" applyNumberFormat="1" applyFont="1" applyFill="1" applyBorder="1" applyAlignment="1" applyProtection="1">
      <alignment vertical="top"/>
      <protection locked="0"/>
    </xf>
    <xf numFmtId="0" fontId="18" fillId="0" borderId="33" xfId="1" applyFont="1" applyBorder="1" applyAlignment="1">
      <alignment horizontal="center" vertical="top" wrapText="1"/>
    </xf>
    <xf numFmtId="3" fontId="3" fillId="0" borderId="34" xfId="2" applyNumberFormat="1" applyFont="1" applyFill="1" applyBorder="1" applyAlignment="1" applyProtection="1">
      <alignment vertical="top"/>
    </xf>
    <xf numFmtId="3" fontId="3" fillId="0" borderId="35" xfId="2" applyNumberFormat="1" applyFont="1" applyFill="1" applyBorder="1" applyAlignment="1" applyProtection="1">
      <alignment vertical="top"/>
    </xf>
    <xf numFmtId="3" fontId="3" fillId="0" borderId="29" xfId="2" applyNumberFormat="1" applyFont="1" applyFill="1" applyBorder="1" applyAlignment="1" applyProtection="1">
      <alignment vertical="top"/>
    </xf>
    <xf numFmtId="0" fontId="18" fillId="0" borderId="30" xfId="1" applyFont="1" applyBorder="1" applyAlignment="1">
      <alignment horizontal="center" vertical="top" wrapText="1"/>
    </xf>
    <xf numFmtId="3" fontId="3" fillId="0" borderId="31" xfId="2" applyNumberFormat="1" applyFont="1" applyFill="1" applyBorder="1" applyAlignment="1" applyProtection="1">
      <alignment vertical="top"/>
    </xf>
    <xf numFmtId="3" fontId="3" fillId="0" borderId="32" xfId="2" applyNumberFormat="1" applyFont="1" applyFill="1" applyBorder="1" applyAlignment="1" applyProtection="1">
      <alignment vertical="top"/>
    </xf>
    <xf numFmtId="0" fontId="18" fillId="0" borderId="36" xfId="1" applyFont="1" applyBorder="1" applyAlignment="1">
      <alignment horizontal="right" vertical="top" wrapText="1"/>
    </xf>
    <xf numFmtId="3" fontId="3" fillId="0" borderId="37" xfId="2" applyNumberFormat="1" applyFont="1" applyFill="1" applyBorder="1" applyAlignment="1" applyProtection="1">
      <alignment vertical="top"/>
    </xf>
    <xf numFmtId="3" fontId="3" fillId="0" borderId="38" xfId="2" applyNumberFormat="1" applyFont="1" applyFill="1" applyBorder="1" applyAlignment="1" applyProtection="1">
      <alignment vertical="top"/>
    </xf>
    <xf numFmtId="0" fontId="23" fillId="0" borderId="0" xfId="1" applyFont="1" applyAlignment="1">
      <alignment horizontal="left" vertical="top"/>
    </xf>
    <xf numFmtId="0" fontId="3" fillId="0" borderId="39" xfId="1" applyFont="1" applyBorder="1" applyAlignment="1">
      <alignment vertical="top"/>
    </xf>
    <xf numFmtId="0" fontId="18" fillId="0" borderId="14" xfId="1" applyFont="1" applyBorder="1" applyAlignment="1">
      <alignment horizontal="center" wrapText="1"/>
    </xf>
    <xf numFmtId="0" fontId="18" fillId="0" borderId="7" xfId="1" applyFont="1" applyBorder="1" applyAlignment="1">
      <alignment horizontal="center" wrapText="1"/>
    </xf>
    <xf numFmtId="0" fontId="18" fillId="0" borderId="40" xfId="1" applyFont="1" applyBorder="1" applyAlignment="1">
      <alignment horizontal="center" wrapText="1"/>
    </xf>
    <xf numFmtId="0" fontId="3" fillId="3" borderId="16" xfId="1" applyFont="1" applyFill="1" applyBorder="1" applyAlignment="1" applyProtection="1">
      <alignment vertical="top"/>
      <protection locked="0"/>
    </xf>
    <xf numFmtId="2" fontId="3" fillId="3" borderId="1" xfId="1" applyNumberFormat="1" applyFont="1" applyFill="1" applyBorder="1" applyAlignment="1" applyProtection="1">
      <alignment horizontal="center" vertical="top"/>
      <protection locked="0"/>
    </xf>
    <xf numFmtId="2" fontId="3" fillId="0" borderId="1" xfId="1" applyNumberFormat="1" applyFont="1" applyBorder="1" applyAlignment="1">
      <alignment horizontal="center" vertical="top"/>
    </xf>
    <xf numFmtId="3" fontId="3" fillId="3" borderId="1" xfId="1" applyNumberFormat="1" applyFont="1" applyFill="1" applyBorder="1" applyAlignment="1" applyProtection="1">
      <alignment vertical="top"/>
      <protection locked="0"/>
    </xf>
    <xf numFmtId="3" fontId="3" fillId="3" borderId="41" xfId="1" applyNumberFormat="1" applyFont="1" applyFill="1" applyBorder="1" applyAlignment="1" applyProtection="1">
      <alignment vertical="top"/>
      <protection locked="0"/>
    </xf>
    <xf numFmtId="3" fontId="3" fillId="3" borderId="1" xfId="1" applyNumberFormat="1" applyFont="1" applyFill="1" applyBorder="1" applyAlignment="1" applyProtection="1">
      <alignment horizontal="right" vertical="top"/>
      <protection locked="0"/>
    </xf>
    <xf numFmtId="0" fontId="18" fillId="0" borderId="18" xfId="1" applyFont="1" applyBorder="1" applyAlignment="1">
      <alignment vertical="top"/>
    </xf>
    <xf numFmtId="2" fontId="3" fillId="0" borderId="19" xfId="1" applyNumberFormat="1" applyFont="1" applyBorder="1" applyAlignment="1">
      <alignment horizontal="center" vertical="top"/>
    </xf>
    <xf numFmtId="0" fontId="18" fillId="0" borderId="0" xfId="1" applyFont="1" applyAlignment="1">
      <alignment vertical="top"/>
    </xf>
    <xf numFmtId="0" fontId="18" fillId="0" borderId="42" xfId="1" applyFont="1" applyBorder="1" applyAlignment="1">
      <alignment horizontal="center" wrapText="1"/>
    </xf>
    <xf numFmtId="4" fontId="3" fillId="3" borderId="4" xfId="1" applyNumberFormat="1" applyFont="1" applyFill="1" applyBorder="1" applyAlignment="1" applyProtection="1">
      <alignment vertical="top"/>
      <protection locked="0"/>
    </xf>
    <xf numFmtId="3" fontId="3" fillId="0" borderId="1" xfId="1" applyNumberFormat="1" applyFont="1" applyBorder="1" applyAlignment="1">
      <alignment vertical="top"/>
    </xf>
    <xf numFmtId="0" fontId="18" fillId="0" borderId="43" xfId="1" applyFont="1" applyBorder="1" applyAlignment="1">
      <alignment horizontal="center" vertical="top" wrapText="1"/>
    </xf>
    <xf numFmtId="0" fontId="18" fillId="0" borderId="44" xfId="1" applyFont="1" applyBorder="1" applyAlignment="1">
      <alignment horizontal="center" vertical="top"/>
    </xf>
    <xf numFmtId="0" fontId="18" fillId="0" borderId="44" xfId="1" applyFont="1" applyBorder="1" applyAlignment="1">
      <alignment horizontal="center" vertical="top" wrapText="1"/>
    </xf>
    <xf numFmtId="0" fontId="3" fillId="0" borderId="9" xfId="1" applyFont="1" applyBorder="1" applyAlignment="1">
      <alignment horizontal="center" vertical="top"/>
    </xf>
    <xf numFmtId="0" fontId="3" fillId="0" borderId="4" xfId="1" applyFont="1" applyBorder="1" applyAlignment="1">
      <alignment vertical="top"/>
    </xf>
    <xf numFmtId="3" fontId="3" fillId="0" borderId="1" xfId="3" applyNumberFormat="1" applyFont="1" applyFill="1" applyBorder="1" applyAlignment="1" applyProtection="1">
      <alignment vertical="top"/>
    </xf>
    <xf numFmtId="0" fontId="3" fillId="0" borderId="28" xfId="1" applyFont="1" applyBorder="1" applyAlignment="1">
      <alignment horizontal="center" vertical="top"/>
    </xf>
    <xf numFmtId="0" fontId="3" fillId="0" borderId="4" xfId="1" applyFont="1" applyBorder="1" applyAlignment="1">
      <alignment vertical="top" wrapText="1"/>
    </xf>
    <xf numFmtId="3" fontId="3" fillId="0" borderId="1" xfId="3" applyNumberFormat="1" applyFont="1" applyFill="1" applyBorder="1" applyAlignment="1" applyProtection="1">
      <alignment vertical="top" wrapText="1"/>
    </xf>
    <xf numFmtId="0" fontId="3" fillId="0" borderId="25" xfId="1" applyFont="1" applyBorder="1" applyAlignment="1">
      <alignment horizontal="center" vertical="top"/>
    </xf>
    <xf numFmtId="0" fontId="18" fillId="0" borderId="45" xfId="1" applyFont="1" applyBorder="1" applyAlignment="1">
      <alignment horizontal="right" vertical="top"/>
    </xf>
    <xf numFmtId="3" fontId="18" fillId="0" borderId="19" xfId="3" applyNumberFormat="1" applyFont="1" applyFill="1" applyBorder="1" applyAlignment="1" applyProtection="1">
      <alignment vertical="top"/>
    </xf>
    <xf numFmtId="0" fontId="3" fillId="0" borderId="42" xfId="1" applyFont="1" applyBorder="1" applyAlignment="1">
      <alignment vertical="top"/>
    </xf>
    <xf numFmtId="0" fontId="3" fillId="0" borderId="1" xfId="1" applyFont="1" applyBorder="1" applyAlignment="1">
      <alignment vertical="top"/>
    </xf>
    <xf numFmtId="0" fontId="18" fillId="0" borderId="11" xfId="1" applyFont="1" applyBorder="1" applyAlignment="1">
      <alignment horizontal="right" vertical="top"/>
    </xf>
    <xf numFmtId="3" fontId="18" fillId="0" borderId="28" xfId="3" applyNumberFormat="1" applyFont="1" applyFill="1" applyBorder="1" applyAlignment="1" applyProtection="1">
      <alignment vertical="top"/>
    </xf>
    <xf numFmtId="0" fontId="3" fillId="0" borderId="46" xfId="1" applyFont="1" applyBorder="1" applyAlignment="1">
      <alignment vertical="top"/>
    </xf>
    <xf numFmtId="3" fontId="18" fillId="0" borderId="50" xfId="1" applyNumberFormat="1" applyFont="1" applyBorder="1" applyAlignment="1">
      <alignment vertical="top"/>
    </xf>
    <xf numFmtId="164" fontId="2" fillId="0" borderId="51" xfId="0" applyNumberFormat="1" applyFont="1" applyBorder="1" applyAlignment="1">
      <alignment horizontal="center"/>
    </xf>
    <xf numFmtId="164" fontId="2" fillId="3" borderId="2" xfId="0" applyNumberFormat="1" applyFont="1" applyFill="1" applyBorder="1" applyAlignment="1" applyProtection="1">
      <alignment horizontal="center"/>
      <protection locked="0"/>
    </xf>
    <xf numFmtId="164" fontId="2" fillId="2" borderId="1" xfId="0" applyNumberFormat="1" applyFont="1" applyFill="1" applyBorder="1" applyAlignment="1" applyProtection="1">
      <alignment horizontal="center"/>
      <protection locked="0"/>
    </xf>
    <xf numFmtId="164" fontId="2" fillId="2" borderId="2" xfId="0" applyNumberFormat="1" applyFont="1" applyFill="1" applyBorder="1" applyAlignment="1" applyProtection="1">
      <alignment horizontal="center"/>
      <protection locked="0"/>
    </xf>
    <xf numFmtId="0" fontId="0" fillId="0" borderId="0" xfId="0" applyAlignment="1">
      <alignment horizontal="left"/>
    </xf>
    <xf numFmtId="0" fontId="4" fillId="0" borderId="7" xfId="0" applyFont="1" applyBorder="1" applyAlignment="1">
      <alignment horizontal="center" vertical="center"/>
    </xf>
    <xf numFmtId="0" fontId="4" fillId="0" borderId="10" xfId="0" applyFont="1" applyBorder="1" applyAlignment="1">
      <alignment horizontal="right"/>
    </xf>
    <xf numFmtId="0" fontId="6" fillId="0" borderId="0" xfId="0" applyFont="1"/>
    <xf numFmtId="0" fontId="7" fillId="0" borderId="0" xfId="0" applyFont="1"/>
    <xf numFmtId="0" fontId="10" fillId="0" borderId="0" xfId="0" applyFont="1"/>
    <xf numFmtId="0" fontId="7" fillId="0" borderId="0" xfId="0" applyFont="1" applyAlignment="1">
      <alignment horizontal="left" vertical="center"/>
    </xf>
    <xf numFmtId="0" fontId="10" fillId="0" borderId="0" xfId="0" applyFont="1" applyAlignment="1">
      <alignment horizontal="left"/>
    </xf>
    <xf numFmtId="0" fontId="4" fillId="0" borderId="0" xfId="0" applyFont="1" applyAlignment="1">
      <alignment vertical="center"/>
    </xf>
    <xf numFmtId="0" fontId="17" fillId="0" borderId="0" xfId="1" applyFont="1" applyAlignment="1">
      <alignment vertical="top"/>
    </xf>
    <xf numFmtId="0" fontId="22" fillId="0" borderId="0" xfId="1" applyFont="1" applyAlignment="1">
      <alignment horizontal="left" vertical="center"/>
    </xf>
    <xf numFmtId="0" fontId="3" fillId="0" borderId="0" xfId="1" applyFont="1" applyAlignment="1">
      <alignment horizontal="left" vertical="center"/>
    </xf>
    <xf numFmtId="0" fontId="3" fillId="0" borderId="52" xfId="1" applyFont="1" applyBorder="1" applyAlignment="1">
      <alignment horizontal="left" vertical="top"/>
    </xf>
    <xf numFmtId="0" fontId="3" fillId="0" borderId="52" xfId="1" applyFont="1" applyBorder="1" applyAlignment="1">
      <alignment horizontal="center" vertical="top"/>
    </xf>
    <xf numFmtId="0" fontId="3" fillId="0" borderId="52" xfId="1" applyFont="1" applyBorder="1" applyAlignment="1">
      <alignment vertical="top"/>
    </xf>
    <xf numFmtId="3" fontId="3" fillId="0" borderId="46" xfId="1" applyNumberFormat="1" applyFont="1" applyBorder="1" applyAlignment="1">
      <alignment vertical="top"/>
    </xf>
    <xf numFmtId="0" fontId="27" fillId="0" borderId="0" xfId="0" applyFont="1"/>
    <xf numFmtId="0" fontId="26" fillId="6" borderId="0" xfId="0" applyFont="1" applyFill="1"/>
    <xf numFmtId="0" fontId="2" fillId="6" borderId="0" xfId="0" applyFont="1" applyFill="1"/>
    <xf numFmtId="0" fontId="1" fillId="6" borderId="0" xfId="0" applyFont="1" applyFill="1"/>
    <xf numFmtId="0" fontId="1" fillId="7" borderId="0" xfId="0" applyFont="1" applyFill="1"/>
    <xf numFmtId="0" fontId="2" fillId="7" borderId="0" xfId="0" applyFont="1" applyFill="1"/>
    <xf numFmtId="0" fontId="2" fillId="0" borderId="1" xfId="0" applyFont="1" applyBorder="1" applyAlignment="1">
      <alignment horizontal="center"/>
    </xf>
    <xf numFmtId="0" fontId="4" fillId="0" borderId="6" xfId="0" applyFont="1" applyBorder="1" applyAlignment="1">
      <alignment horizontal="right"/>
    </xf>
    <xf numFmtId="164" fontId="2" fillId="2" borderId="5" xfId="0" applyNumberFormat="1" applyFont="1" applyFill="1" applyBorder="1" applyAlignment="1" applyProtection="1">
      <alignment horizontal="center"/>
      <protection locked="0"/>
    </xf>
    <xf numFmtId="164" fontId="2" fillId="2" borderId="9" xfId="0" applyNumberFormat="1" applyFont="1" applyFill="1" applyBorder="1" applyAlignment="1" applyProtection="1">
      <alignment horizontal="center"/>
      <protection locked="0"/>
    </xf>
    <xf numFmtId="0" fontId="3" fillId="9" borderId="27" xfId="1" applyFont="1" applyFill="1" applyBorder="1" applyAlignment="1">
      <alignment vertical="top" wrapText="1"/>
    </xf>
    <xf numFmtId="0" fontId="3" fillId="10" borderId="27" xfId="1" applyFont="1" applyFill="1" applyBorder="1" applyAlignment="1">
      <alignment vertical="top" wrapText="1"/>
    </xf>
    <xf numFmtId="0" fontId="2" fillId="0" borderId="1" xfId="0" applyFont="1" applyBorder="1" applyAlignment="1">
      <alignment horizontal="center" wrapText="1"/>
    </xf>
    <xf numFmtId="0" fontId="2" fillId="2" borderId="1" xfId="0" applyFont="1" applyFill="1" applyBorder="1" applyAlignment="1" applyProtection="1">
      <alignment horizontal="center"/>
      <protection locked="0"/>
    </xf>
    <xf numFmtId="0" fontId="2" fillId="3" borderId="2" xfId="0" applyFont="1" applyFill="1" applyBorder="1" applyProtection="1">
      <protection locked="0"/>
    </xf>
    <xf numFmtId="0" fontId="2" fillId="3" borderId="1" xfId="0" applyFont="1" applyFill="1" applyBorder="1" applyAlignment="1" applyProtection="1">
      <alignment vertical="top" wrapText="1"/>
      <protection locked="0"/>
    </xf>
    <xf numFmtId="0" fontId="2" fillId="3" borderId="5" xfId="0" applyFont="1" applyFill="1" applyBorder="1" applyAlignment="1" applyProtection="1">
      <alignment vertical="top" wrapText="1"/>
      <protection locked="0"/>
    </xf>
    <xf numFmtId="0" fontId="2" fillId="3" borderId="8" xfId="0" applyFont="1" applyFill="1" applyBorder="1" applyAlignment="1" applyProtection="1">
      <alignment vertical="top" wrapText="1"/>
      <protection locked="0"/>
    </xf>
    <xf numFmtId="0" fontId="0" fillId="3" borderId="1" xfId="0" applyFill="1" applyBorder="1" applyAlignment="1" applyProtection="1">
      <alignment vertical="top" wrapText="1"/>
      <protection locked="0"/>
    </xf>
    <xf numFmtId="0" fontId="2" fillId="2" borderId="1" xfId="0" applyFont="1" applyFill="1" applyBorder="1" applyProtection="1">
      <protection locked="0"/>
    </xf>
    <xf numFmtId="0" fontId="0" fillId="0" borderId="1" xfId="0" applyBorder="1" applyProtection="1">
      <protection locked="0"/>
    </xf>
    <xf numFmtId="0" fontId="2" fillId="2" borderId="1" xfId="0" applyFont="1" applyFill="1" applyBorder="1" applyAlignment="1" applyProtection="1">
      <alignment horizontal="left"/>
      <protection locked="0"/>
    </xf>
    <xf numFmtId="0" fontId="0" fillId="0" borderId="1" xfId="0" applyBorder="1" applyAlignment="1" applyProtection="1">
      <alignment horizontal="left"/>
      <protection locked="0"/>
    </xf>
    <xf numFmtId="0" fontId="2" fillId="3" borderId="3" xfId="0"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0" fillId="0" borderId="4" xfId="0" applyBorder="1" applyAlignment="1" applyProtection="1">
      <alignment horizontal="left"/>
      <protection locked="0"/>
    </xf>
    <xf numFmtId="0" fontId="2" fillId="0" borderId="2" xfId="0" applyFont="1" applyBorder="1" applyAlignment="1">
      <alignment horizontal="center"/>
    </xf>
    <xf numFmtId="0" fontId="0" fillId="0" borderId="4" xfId="0" applyBorder="1" applyAlignment="1">
      <alignment horizontal="center"/>
    </xf>
    <xf numFmtId="0" fontId="2" fillId="3" borderId="4" xfId="0" applyFont="1" applyFill="1" applyBorder="1" applyProtection="1">
      <protection locked="0"/>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1" fillId="2" borderId="1" xfId="0" applyFont="1" applyFill="1" applyBorder="1" applyProtection="1">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3" borderId="0" xfId="0" applyFont="1" applyFill="1" applyAlignment="1" applyProtection="1">
      <alignment horizontal="left" vertical="top" wrapText="1"/>
      <protection locked="0"/>
    </xf>
    <xf numFmtId="0" fontId="3" fillId="3" borderId="0" xfId="0" applyFont="1" applyFill="1" applyAlignment="1" applyProtection="1">
      <alignment horizontal="left" vertical="top"/>
      <protection locked="0"/>
    </xf>
    <xf numFmtId="0" fontId="1" fillId="0" borderId="9" xfId="0" applyFont="1" applyBorder="1" applyAlignment="1">
      <alignment horizontal="center" vertical="center"/>
    </xf>
    <xf numFmtId="0" fontId="0" fillId="0" borderId="7" xfId="0" applyBorder="1" applyAlignment="1">
      <alignment horizontal="center" vertical="center"/>
    </xf>
    <xf numFmtId="0" fontId="1" fillId="0" borderId="1" xfId="0" applyFont="1" applyBorder="1" applyAlignment="1">
      <alignment horizontal="center" vertical="center"/>
    </xf>
    <xf numFmtId="0" fontId="14" fillId="0" borderId="0" xfId="1" applyFont="1" applyAlignment="1">
      <alignment horizontal="left" vertical="center"/>
    </xf>
    <xf numFmtId="0" fontId="17" fillId="0" borderId="0" xfId="1" applyFont="1" applyAlignment="1">
      <alignment horizontal="justify" vertical="center"/>
    </xf>
    <xf numFmtId="0" fontId="17" fillId="0" borderId="0" xfId="1" applyFont="1" applyAlignment="1">
      <alignment vertical="center"/>
    </xf>
    <xf numFmtId="0" fontId="17" fillId="0" borderId="0" xfId="1" applyFont="1" applyAlignment="1">
      <alignment horizontal="left" vertical="center"/>
    </xf>
    <xf numFmtId="0" fontId="3" fillId="0" borderId="0" xfId="1" applyFont="1" applyAlignment="1">
      <alignment vertical="top" wrapText="1"/>
    </xf>
    <xf numFmtId="0" fontId="13" fillId="0" borderId="0" xfId="1" applyAlignment="1">
      <alignment vertical="top" wrapText="1"/>
    </xf>
    <xf numFmtId="0" fontId="3" fillId="0" borderId="0" xfId="1" applyFont="1" applyAlignment="1">
      <alignment horizontal="justify" vertical="top"/>
    </xf>
    <xf numFmtId="0" fontId="3" fillId="0" borderId="0" xfId="1" applyFont="1" applyAlignment="1">
      <alignment vertical="top"/>
    </xf>
    <xf numFmtId="0" fontId="13" fillId="0" borderId="0" xfId="1" applyAlignment="1">
      <alignment vertical="top"/>
    </xf>
    <xf numFmtId="0" fontId="17" fillId="0" borderId="0" xfId="1" applyFont="1" applyAlignment="1">
      <alignment horizontal="left" vertical="top" wrapText="1"/>
    </xf>
    <xf numFmtId="0" fontId="25" fillId="0" borderId="0" xfId="1" applyFont="1" applyAlignment="1">
      <alignment horizontal="left" vertical="center"/>
    </xf>
    <xf numFmtId="0" fontId="0" fillId="0" borderId="0" xfId="0" applyAlignment="1">
      <alignment horizontal="left"/>
    </xf>
    <xf numFmtId="0" fontId="3" fillId="0" borderId="22" xfId="1" applyFont="1" applyBorder="1" applyAlignment="1" applyProtection="1">
      <alignment horizontal="center" vertical="top" wrapText="1"/>
      <protection locked="0"/>
    </xf>
    <xf numFmtId="0" fontId="3" fillId="0" borderId="28" xfId="1" applyFont="1" applyBorder="1" applyAlignment="1" applyProtection="1">
      <alignment horizontal="center" vertical="top" wrapText="1"/>
      <protection locked="0"/>
    </xf>
    <xf numFmtId="0" fontId="3" fillId="0" borderId="25" xfId="1" applyFont="1" applyBorder="1" applyAlignment="1" applyProtection="1">
      <alignment horizontal="center" vertical="top" wrapText="1"/>
      <protection locked="0"/>
    </xf>
    <xf numFmtId="0" fontId="18" fillId="0" borderId="47" xfId="1" applyFont="1" applyBorder="1" applyAlignment="1">
      <alignment horizontal="right" vertical="top"/>
    </xf>
    <xf numFmtId="0" fontId="13" fillId="0" borderId="48" xfId="1" applyBorder="1" applyAlignment="1">
      <alignment horizontal="right"/>
    </xf>
    <xf numFmtId="0" fontId="13" fillId="0" borderId="49" xfId="1" applyBorder="1" applyAlignment="1">
      <alignment horizontal="right"/>
    </xf>
    <xf numFmtId="0" fontId="24" fillId="0" borderId="0" xfId="1" applyFont="1" applyAlignment="1">
      <alignment horizontal="center" vertical="center" wrapText="1"/>
    </xf>
    <xf numFmtId="0" fontId="3" fillId="0" borderId="0" xfId="1" applyFont="1" applyAlignment="1">
      <alignment horizontal="center" vertical="center" wrapText="1"/>
    </xf>
    <xf numFmtId="0" fontId="3" fillId="0" borderId="9" xfId="1" applyFont="1" applyBorder="1" applyAlignment="1" applyProtection="1">
      <alignment horizontal="center" vertical="top" wrapText="1"/>
      <protection locked="0"/>
    </xf>
    <xf numFmtId="0" fontId="2" fillId="8" borderId="1" xfId="0" applyFont="1" applyFill="1" applyBorder="1" applyAlignment="1" applyProtection="1">
      <alignment vertical="top" wrapText="1"/>
      <protection locked="0"/>
    </xf>
    <xf numFmtId="0" fontId="2" fillId="0" borderId="0" xfId="0" applyFont="1" applyAlignment="1" applyProtection="1">
      <alignment horizontal="right"/>
      <protection locked="0"/>
    </xf>
  </cellXfs>
  <cellStyles count="4">
    <cellStyle name="Comma 2" xfId="2" xr:uid="{00000000-0005-0000-0000-000000000000}"/>
    <cellStyle name="Currency 2" xfId="3" xr:uid="{00000000-0005-0000-0000-000001000000}"/>
    <cellStyle name="Normal" xfId="0" builtinId="0"/>
    <cellStyle name="Normal 2" xfId="1" xr:uid="{00000000-0005-0000-0000-000003000000}"/>
  </cellStyles>
  <dxfs count="3">
    <dxf>
      <font>
        <b/>
        <i val="0"/>
        <color rgb="FFFF0000"/>
      </font>
    </dxf>
    <dxf>
      <font>
        <b/>
        <i val="0"/>
        <color rgb="FFFF0000"/>
      </font>
    </dxf>
    <dxf>
      <font>
        <b/>
        <i val="0"/>
        <color auto="1"/>
        <name val="Cambria"/>
        <scheme val="none"/>
      </font>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17</xdr:row>
          <xdr:rowOff>19050</xdr:rowOff>
        </xdr:from>
        <xdr:to>
          <xdr:col>9</xdr:col>
          <xdr:colOff>0</xdr:colOff>
          <xdr:row>42</xdr:row>
          <xdr:rowOff>19050</xdr:rowOff>
        </xdr:to>
        <xdr:sp macro="" textlink="">
          <xdr:nvSpPr>
            <xdr:cNvPr id="1025" name="TextBox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19050</xdr:rowOff>
        </xdr:from>
        <xdr:to>
          <xdr:col>0</xdr:col>
          <xdr:colOff>0</xdr:colOff>
          <xdr:row>11</xdr:row>
          <xdr:rowOff>19050</xdr:rowOff>
        </xdr:to>
        <xdr:sp macro="" textlink="">
          <xdr:nvSpPr>
            <xdr:cNvPr id="1027" name="TextBox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171450</xdr:rowOff>
        </xdr:from>
        <xdr:to>
          <xdr:col>0</xdr:col>
          <xdr:colOff>0</xdr:colOff>
          <xdr:row>26</xdr:row>
          <xdr:rowOff>171450</xdr:rowOff>
        </xdr:to>
        <xdr:sp macro="" textlink="">
          <xdr:nvSpPr>
            <xdr:cNvPr id="1028" name="TextBox5"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0</xdr:colOff>
          <xdr:row>48</xdr:row>
          <xdr:rowOff>0</xdr:rowOff>
        </xdr:to>
        <xdr:sp macro="" textlink="">
          <xdr:nvSpPr>
            <xdr:cNvPr id="1029" name="TextBox7"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scommon/RFPs/School-Age%20Child%20and%20Youth/2023%20SA%20Child%20&amp;%20Youth%20Development/Application/Budget%20Workbook/2023%20School-Age%20Child%20&amp;%20Youth%20Budget%20Work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Page"/>
      <sheetName val="Board &amp; Staff Demographics"/>
      <sheetName val="App. I - Revenue"/>
      <sheetName val="App. II - Expenses "/>
      <sheetName val="App. III - Personnel"/>
      <sheetName val="AppIV-Program Summary"/>
      <sheetName val="PgmF"/>
      <sheetName val="PgmG"/>
      <sheetName val="PgmH"/>
      <sheetName val="PgmI"/>
      <sheetName val="PgmK"/>
      <sheetName val="PgmL"/>
      <sheetName val="CenterSupport"/>
      <sheetName val="Collaborative"/>
      <sheetName val="Gardens"/>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Select a Priority Statement from the Drop-Down</v>
          </cell>
        </row>
        <row r="2">
          <cell r="A2" t="str">
            <v>Youth Employment: 14-15 Years - Community Work Crews</v>
          </cell>
        </row>
        <row r="3">
          <cell r="A3" t="str">
            <v>Youth Employment: 15-21 Years - Work Crews w/ Skill Development</v>
          </cell>
        </row>
        <row r="4">
          <cell r="A4" t="str">
            <v>Youth Employment: 15-17 Years - Placement in Supported Work Environment</v>
          </cell>
        </row>
        <row r="5">
          <cell r="A5" t="str">
            <v>Youth Employment: 16-21 Years - Private Placements</v>
          </cell>
        </row>
        <row r="6">
          <cell r="A6" t="str">
            <v>Youth Employment: High Risk 16-21 Years - Employment and Social/Emotional Support</v>
          </cell>
        </row>
        <row r="7">
          <cell r="A7" t="str">
            <v>Adult Employment: Low Skills/Multiple Barriers</v>
          </cell>
        </row>
        <row r="8">
          <cell r="A8" t="str">
            <v>Adult Employment: Moderate Skills/Some Barriers</v>
          </cell>
        </row>
        <row r="9">
          <cell r="A9" t="str">
            <v>Adult Employment: Moderate Skills/Relative Stability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45"/>
  <sheetViews>
    <sheetView zoomScale="110" zoomScaleNormal="110" zoomScaleSheetLayoutView="100" workbookViewId="0">
      <selection activeCell="C7" sqref="C7:F7"/>
    </sheetView>
  </sheetViews>
  <sheetFormatPr defaultColWidth="9.28515625" defaultRowHeight="14.1" customHeight="1" x14ac:dyDescent="0.2"/>
  <cols>
    <col min="1" max="1" width="9.28515625" style="2"/>
    <col min="2" max="2" width="17" style="2" customWidth="1"/>
    <col min="3" max="3" width="5.5703125" style="2" customWidth="1"/>
    <col min="4" max="4" width="17.7109375" style="2" customWidth="1"/>
    <col min="5" max="5" width="15.7109375" style="2" customWidth="1"/>
    <col min="6" max="6" width="15" style="2" customWidth="1"/>
    <col min="7" max="8" width="9.28515625" style="2"/>
    <col min="9" max="12" width="11.28515625" style="2" customWidth="1"/>
    <col min="13" max="13" width="21.28515625" style="2" customWidth="1"/>
    <col min="14" max="14" width="16.7109375" style="2" customWidth="1"/>
    <col min="15" max="16" width="11.28515625" style="2" customWidth="1"/>
    <col min="17" max="16384" width="9.28515625" style="2"/>
  </cols>
  <sheetData>
    <row r="1" spans="1:13" ht="14.1" customHeight="1" x14ac:dyDescent="0.2">
      <c r="A1" s="145" t="s">
        <v>192</v>
      </c>
      <c r="B1" s="146"/>
      <c r="C1" s="146"/>
      <c r="D1" s="146"/>
      <c r="G1" s="142" t="s">
        <v>0</v>
      </c>
      <c r="H1" s="143"/>
    </row>
    <row r="3" spans="1:13" ht="14.1" customHeight="1" x14ac:dyDescent="0.2">
      <c r="A3" s="142" t="s">
        <v>1</v>
      </c>
      <c r="B3" s="143"/>
      <c r="C3" s="143"/>
      <c r="G3" s="2" t="s">
        <v>2</v>
      </c>
    </row>
    <row r="4" spans="1:13" ht="14.1" customHeight="1" x14ac:dyDescent="0.25">
      <c r="A4" s="2" t="s">
        <v>3</v>
      </c>
      <c r="C4" s="160"/>
      <c r="D4" s="160"/>
      <c r="E4" s="161"/>
      <c r="F4" s="161"/>
      <c r="G4" s="2" t="s">
        <v>4</v>
      </c>
    </row>
    <row r="5" spans="1:13" ht="14.1" customHeight="1" x14ac:dyDescent="0.25">
      <c r="A5" s="2" t="s">
        <v>5</v>
      </c>
      <c r="C5" s="160"/>
      <c r="D5" s="160"/>
      <c r="E5" s="161"/>
      <c r="F5" s="161"/>
      <c r="G5" s="2" t="s">
        <v>6</v>
      </c>
    </row>
    <row r="6" spans="1:13" ht="14.1" customHeight="1" x14ac:dyDescent="0.25">
      <c r="A6" s="2" t="s">
        <v>7</v>
      </c>
      <c r="C6" s="162"/>
      <c r="D6" s="162"/>
      <c r="E6" s="163"/>
      <c r="F6" s="163"/>
      <c r="G6" s="2" t="s">
        <v>8</v>
      </c>
    </row>
    <row r="7" spans="1:13" ht="14.1" customHeight="1" x14ac:dyDescent="0.25">
      <c r="A7" s="2" t="s">
        <v>9</v>
      </c>
      <c r="C7" s="162"/>
      <c r="D7" s="162"/>
      <c r="E7" s="163"/>
      <c r="F7" s="163"/>
    </row>
    <row r="8" spans="1:13" ht="14.1" customHeight="1" x14ac:dyDescent="0.25">
      <c r="A8" s="2" t="s">
        <v>10</v>
      </c>
      <c r="C8" s="160"/>
      <c r="D8" s="160"/>
      <c r="E8" s="161"/>
      <c r="F8" s="161"/>
      <c r="G8" s="2" t="s">
        <v>11</v>
      </c>
    </row>
    <row r="9" spans="1:13" ht="14.1" customHeight="1" x14ac:dyDescent="0.25">
      <c r="A9" s="2" t="s">
        <v>12</v>
      </c>
      <c r="C9" s="160"/>
      <c r="D9" s="160"/>
      <c r="E9" s="161"/>
      <c r="F9" s="161"/>
      <c r="G9" s="3" t="s">
        <v>13</v>
      </c>
    </row>
    <row r="10" spans="1:13" ht="14.1" customHeight="1" x14ac:dyDescent="0.25">
      <c r="A10" s="2" t="s">
        <v>14</v>
      </c>
      <c r="C10" s="160"/>
      <c r="D10" s="160"/>
      <c r="E10" s="161"/>
      <c r="F10" s="161"/>
      <c r="G10" s="2" t="s">
        <v>15</v>
      </c>
    </row>
    <row r="11" spans="1:13" ht="14.1" customHeight="1" x14ac:dyDescent="0.25">
      <c r="A11" s="2" t="s">
        <v>12</v>
      </c>
      <c r="C11" s="160"/>
      <c r="D11" s="160"/>
      <c r="E11" s="161"/>
      <c r="F11" s="161"/>
      <c r="G11" s="3" t="s">
        <v>16</v>
      </c>
    </row>
    <row r="12" spans="1:13" ht="14.1" customHeight="1" x14ac:dyDescent="0.25">
      <c r="A12" s="2" t="s">
        <v>17</v>
      </c>
      <c r="C12" s="155" t="s">
        <v>203</v>
      </c>
      <c r="D12" s="164"/>
      <c r="E12" s="165"/>
      <c r="F12" s="166"/>
    </row>
    <row r="13" spans="1:13" ht="14.1" customHeight="1" x14ac:dyDescent="0.25">
      <c r="B13" s="4" t="s">
        <v>18</v>
      </c>
      <c r="C13" s="167" t="s">
        <v>202</v>
      </c>
      <c r="D13" s="168"/>
      <c r="E13" s="168"/>
      <c r="F13" s="169"/>
      <c r="G13" s="2" t="s">
        <v>19</v>
      </c>
    </row>
    <row r="14" spans="1:13" ht="14.1" customHeight="1" x14ac:dyDescent="0.25">
      <c r="B14" s="4"/>
      <c r="C14" s="11"/>
      <c r="D14" s="11"/>
      <c r="E14" s="11"/>
      <c r="F14" s="125"/>
      <c r="G14" s="5" t="s">
        <v>20</v>
      </c>
    </row>
    <row r="15" spans="1:13" ht="14.1" customHeight="1" x14ac:dyDescent="0.25">
      <c r="B15"/>
      <c r="C15"/>
      <c r="D15"/>
      <c r="F15"/>
      <c r="G15" s="2" t="s">
        <v>21</v>
      </c>
    </row>
    <row r="16" spans="1:13" ht="14.1" customHeight="1" x14ac:dyDescent="0.25">
      <c r="A16" s="142" t="s">
        <v>22</v>
      </c>
      <c r="B16" s="143"/>
      <c r="C16" s="170">
        <v>2025</v>
      </c>
      <c r="D16" s="171"/>
      <c r="E16" s="147" t="s">
        <v>23</v>
      </c>
      <c r="G16" s="5" t="s">
        <v>24</v>
      </c>
      <c r="H16" s="6"/>
      <c r="I16" s="6"/>
      <c r="J16" s="6"/>
      <c r="K16" s="6"/>
      <c r="L16" s="6"/>
      <c r="M16" s="6"/>
    </row>
    <row r="17" spans="1:14" ht="36" customHeight="1" x14ac:dyDescent="0.25">
      <c r="A17" s="7" t="s">
        <v>25</v>
      </c>
      <c r="B17" s="7"/>
      <c r="C17" s="8" t="s">
        <v>26</v>
      </c>
      <c r="D17" s="9" t="s">
        <v>27</v>
      </c>
      <c r="E17" s="126" t="s">
        <v>200</v>
      </c>
      <c r="F17" s="153" t="s">
        <v>199</v>
      </c>
      <c r="H17"/>
      <c r="I17"/>
      <c r="J17"/>
      <c r="K17"/>
      <c r="L17"/>
      <c r="M17"/>
      <c r="N17"/>
    </row>
    <row r="18" spans="1:14" ht="14.1" customHeight="1" x14ac:dyDescent="0.25">
      <c r="A18" s="156"/>
      <c r="B18" s="159"/>
      <c r="C18" s="147" t="s">
        <v>28</v>
      </c>
      <c r="D18" s="122"/>
      <c r="E18" s="123"/>
      <c r="F18" s="206"/>
      <c r="G18" s="142" t="s">
        <v>29</v>
      </c>
      <c r="H18" s="143"/>
      <c r="L18"/>
      <c r="M18"/>
      <c r="N18"/>
    </row>
    <row r="19" spans="1:14" ht="14.1" customHeight="1" x14ac:dyDescent="0.2">
      <c r="A19" s="148" t="s">
        <v>30</v>
      </c>
      <c r="B19" s="154"/>
      <c r="C19" s="154"/>
      <c r="D19" s="154"/>
      <c r="E19" s="154"/>
      <c r="F19" s="154"/>
    </row>
    <row r="20" spans="1:14" ht="14.1" customHeight="1" x14ac:dyDescent="0.25">
      <c r="A20" s="156"/>
      <c r="B20" s="156"/>
      <c r="C20" s="147" t="s">
        <v>31</v>
      </c>
      <c r="D20" s="124"/>
      <c r="E20" s="123"/>
      <c r="F20" s="206"/>
      <c r="G20" s="2" t="s">
        <v>32</v>
      </c>
      <c r="H20" s="155"/>
      <c r="I20" s="165"/>
      <c r="J20" s="165"/>
      <c r="K20" s="166"/>
      <c r="L20"/>
      <c r="M20"/>
      <c r="N20"/>
    </row>
    <row r="21" spans="1:14" ht="14.1" customHeight="1" x14ac:dyDescent="0.2">
      <c r="A21" s="148" t="s">
        <v>30</v>
      </c>
      <c r="B21" s="154"/>
      <c r="C21" s="154"/>
      <c r="D21" s="154"/>
      <c r="E21" s="154"/>
      <c r="F21" s="154"/>
    </row>
    <row r="22" spans="1:14" ht="13.9" customHeight="1" x14ac:dyDescent="0.2">
      <c r="A22" s="156"/>
      <c r="B22" s="156"/>
      <c r="C22" s="147" t="s">
        <v>33</v>
      </c>
      <c r="D22" s="124"/>
      <c r="E22" s="123"/>
      <c r="F22" s="206"/>
      <c r="G22" s="11" t="s">
        <v>34</v>
      </c>
      <c r="K22" s="11"/>
    </row>
    <row r="23" spans="1:14" ht="14.1" customHeight="1" x14ac:dyDescent="0.2">
      <c r="A23" s="148" t="s">
        <v>30</v>
      </c>
      <c r="B23" s="154"/>
      <c r="C23" s="154"/>
      <c r="D23" s="154"/>
      <c r="E23" s="154"/>
      <c r="F23" s="154"/>
      <c r="G23" s="11"/>
    </row>
    <row r="24" spans="1:14" ht="14.1" customHeight="1" x14ac:dyDescent="0.2">
      <c r="A24" s="156"/>
      <c r="B24" s="156"/>
      <c r="C24" s="147" t="s">
        <v>35</v>
      </c>
      <c r="D24" s="124"/>
      <c r="E24" s="123"/>
      <c r="F24" s="206"/>
      <c r="G24" s="4" t="s">
        <v>36</v>
      </c>
      <c r="H24" s="12"/>
      <c r="J24" s="2" t="s">
        <v>37</v>
      </c>
      <c r="K24" s="13"/>
    </row>
    <row r="25" spans="1:14" ht="14.1" customHeight="1" x14ac:dyDescent="0.2">
      <c r="A25" s="148" t="s">
        <v>30</v>
      </c>
      <c r="B25" s="154"/>
      <c r="C25" s="154"/>
      <c r="D25" s="154"/>
      <c r="E25" s="154"/>
      <c r="F25" s="154"/>
    </row>
    <row r="26" spans="1:14" ht="14.1" customHeight="1" x14ac:dyDescent="0.2">
      <c r="A26" s="157"/>
      <c r="B26" s="158"/>
      <c r="C26" s="10" t="s">
        <v>38</v>
      </c>
      <c r="D26" s="149"/>
      <c r="E26" s="150"/>
      <c r="F26" s="206"/>
    </row>
    <row r="27" spans="1:14" ht="14.1" customHeight="1" x14ac:dyDescent="0.2">
      <c r="A27" s="127" t="s">
        <v>30</v>
      </c>
      <c r="B27" s="154"/>
      <c r="C27" s="154"/>
      <c r="D27" s="154"/>
      <c r="E27" s="154"/>
      <c r="F27" s="154"/>
    </row>
    <row r="28" spans="1:14" ht="14.1" customHeight="1" x14ac:dyDescent="0.25">
      <c r="A28"/>
      <c r="B28"/>
      <c r="C28" s="14" t="s">
        <v>39</v>
      </c>
      <c r="D28" s="121">
        <f>SUM(D26,D24,D22,D20,D18)</f>
        <v>0</v>
      </c>
      <c r="F28"/>
    </row>
    <row r="30" spans="1:14" ht="14.1" customHeight="1" x14ac:dyDescent="0.2">
      <c r="A30" s="1" t="s">
        <v>40</v>
      </c>
      <c r="B30" s="128"/>
      <c r="C30" s="128"/>
      <c r="D30" s="128"/>
      <c r="E30" s="128"/>
      <c r="F30" s="128"/>
    </row>
    <row r="31" spans="1:14" ht="14.1" customHeight="1" x14ac:dyDescent="0.2">
      <c r="A31" s="129" t="s">
        <v>41</v>
      </c>
      <c r="B31" s="15"/>
      <c r="C31" s="15"/>
      <c r="D31" s="15"/>
      <c r="E31" s="15"/>
      <c r="F31" s="15"/>
    </row>
    <row r="32" spans="1:14" ht="14.1" customHeight="1" x14ac:dyDescent="0.2">
      <c r="A32" s="5" t="s">
        <v>42</v>
      </c>
      <c r="B32" s="15"/>
      <c r="C32" s="15"/>
      <c r="D32" s="15"/>
      <c r="E32" s="15"/>
      <c r="F32" s="15"/>
    </row>
    <row r="33" spans="1:6" ht="14.1" customHeight="1" x14ac:dyDescent="0.2">
      <c r="A33" s="5"/>
      <c r="B33" s="15"/>
      <c r="C33" s="15"/>
      <c r="D33" s="15"/>
      <c r="E33" s="15"/>
      <c r="F33" s="15"/>
    </row>
    <row r="34" spans="1:6" ht="14.1" customHeight="1" x14ac:dyDescent="0.2">
      <c r="A34" s="1" t="s">
        <v>43</v>
      </c>
      <c r="B34" s="15"/>
      <c r="C34" s="15"/>
      <c r="D34" s="15"/>
      <c r="E34" s="15"/>
      <c r="F34" s="15"/>
    </row>
    <row r="35" spans="1:6" ht="14.1" customHeight="1" x14ac:dyDescent="0.2">
      <c r="A35" s="2" t="s">
        <v>44</v>
      </c>
      <c r="B35" s="130"/>
      <c r="C35" s="130"/>
      <c r="D35" s="130"/>
      <c r="E35" s="130"/>
      <c r="F35" s="130"/>
    </row>
    <row r="36" spans="1:6" ht="14.1" customHeight="1" x14ac:dyDescent="0.2">
      <c r="A36" s="2" t="s">
        <v>45</v>
      </c>
      <c r="B36" s="15"/>
      <c r="C36" s="15"/>
      <c r="D36" s="15"/>
      <c r="E36" s="15"/>
      <c r="F36" s="15"/>
    </row>
    <row r="37" spans="1:6" ht="14.1" customHeight="1" x14ac:dyDescent="0.2">
      <c r="B37" s="15"/>
      <c r="C37" s="15"/>
      <c r="D37" s="15"/>
      <c r="E37" s="15"/>
      <c r="F37" s="15"/>
    </row>
    <row r="38" spans="1:6" ht="14.1" customHeight="1" x14ac:dyDescent="0.2">
      <c r="A38" s="131" t="s">
        <v>46</v>
      </c>
      <c r="B38" s="132"/>
      <c r="C38" s="132"/>
      <c r="D38" s="132"/>
      <c r="E38" s="132"/>
      <c r="F38" s="132"/>
    </row>
    <row r="39" spans="1:6" ht="14.1" customHeight="1" x14ac:dyDescent="0.2">
      <c r="A39" s="133" t="s">
        <v>47</v>
      </c>
      <c r="B39" s="130"/>
      <c r="C39" s="130"/>
      <c r="D39" s="130"/>
      <c r="E39" s="130"/>
      <c r="F39" s="130"/>
    </row>
    <row r="40" spans="1:6" ht="14.1" customHeight="1" x14ac:dyDescent="0.2">
      <c r="A40" s="2" t="s">
        <v>48</v>
      </c>
      <c r="B40" s="130"/>
      <c r="C40" s="130"/>
      <c r="D40" s="130"/>
      <c r="E40" s="130"/>
      <c r="F40" s="130"/>
    </row>
    <row r="41" spans="1:6" ht="14.1" customHeight="1" x14ac:dyDescent="0.2">
      <c r="B41" s="15"/>
      <c r="C41" s="15"/>
      <c r="D41" s="15"/>
      <c r="E41" s="15"/>
      <c r="F41" s="15"/>
    </row>
    <row r="42" spans="1:6" ht="14.1" customHeight="1" x14ac:dyDescent="0.2">
      <c r="A42" s="16" t="s">
        <v>49</v>
      </c>
      <c r="B42" s="130"/>
      <c r="C42" s="130"/>
      <c r="D42" s="130"/>
      <c r="E42" s="130"/>
      <c r="F42" s="130"/>
    </row>
    <row r="43" spans="1:6" ht="14.1" customHeight="1" x14ac:dyDescent="0.2">
      <c r="A43" s="2" t="s">
        <v>50</v>
      </c>
      <c r="B43" s="130"/>
      <c r="C43" s="130"/>
      <c r="D43" s="130"/>
      <c r="E43" s="130"/>
      <c r="F43" s="130"/>
    </row>
    <row r="44" spans="1:6" ht="14.1" customHeight="1" x14ac:dyDescent="0.2">
      <c r="A44" s="2" t="s">
        <v>51</v>
      </c>
    </row>
    <row r="45" spans="1:6" ht="14.1" customHeight="1" x14ac:dyDescent="0.2">
      <c r="A45" s="2" t="s">
        <v>52</v>
      </c>
      <c r="B45" s="130"/>
      <c r="C45" s="130"/>
      <c r="D45" s="130"/>
      <c r="E45" s="130"/>
      <c r="F45" s="130"/>
    </row>
  </sheetData>
  <sheetProtection algorithmName="SHA-512" hashValue="JW35Y+moGrEltoVtAfySMgxgI1S0vBlVPEL0GbO0MpRJJc9XqCi3dD3oXNYrgiKyPEoeR4lbv507mK4OemTRHA==" saltValue="anD41//qNWSwBAmSqgxosw==" spinCount="100000" sheet="1" objects="1" scenarios="1"/>
  <mergeCells count="22">
    <mergeCell ref="A18:B18"/>
    <mergeCell ref="A20:B20"/>
    <mergeCell ref="B19:F19"/>
    <mergeCell ref="C4:F4"/>
    <mergeCell ref="C5:F5"/>
    <mergeCell ref="C6:F6"/>
    <mergeCell ref="C7:F7"/>
    <mergeCell ref="C8:F8"/>
    <mergeCell ref="C9:F9"/>
    <mergeCell ref="C10:F10"/>
    <mergeCell ref="C11:F11"/>
    <mergeCell ref="C12:F12"/>
    <mergeCell ref="C13:F13"/>
    <mergeCell ref="C16:D16"/>
    <mergeCell ref="B27:F27"/>
    <mergeCell ref="H20:K20"/>
    <mergeCell ref="A22:B22"/>
    <mergeCell ref="B21:F21"/>
    <mergeCell ref="B23:F23"/>
    <mergeCell ref="A24:B24"/>
    <mergeCell ref="A26:B26"/>
    <mergeCell ref="B25:F25"/>
  </mergeCells>
  <dataValidations count="2">
    <dataValidation type="list" allowBlank="1" showInputMessage="1" showErrorMessage="1" sqref="C12:F12" xr:uid="{00000000-0002-0000-0000-000000000000}">
      <formula1>"Select Status from Drop-Down,Private: Non-Profit,Private: For Profit,Other: LLC-LLP-Sole Proprietor"</formula1>
    </dataValidation>
    <dataValidation type="list" allowBlank="1" showInputMessage="1" showErrorMessage="1" sqref="F18 F20 F22 F24 F26" xr:uid="{E1655FF4-2A8C-4B1E-8631-5D0D13450F83}">
      <formula1>"Yes-Partner Budget Narrative Required, No"</formula1>
    </dataValidation>
  </dataValidations>
  <pageMargins left="0.75" right="0.75" top="0.75" bottom="0.75" header="0.5" footer="0.5"/>
  <pageSetup pageOrder="overThenDown" orientation="portrait" blackAndWhite="1" r:id="rId1"/>
  <headerFooter scaleWithDoc="0">
    <oddHeader>&amp;L&amp;"Arial,Bold"&amp;8&amp;UCOMMUNITY DEVELOPMENT DIVISION&amp;C&amp;"Arial,Bold"&amp;8COVER PAGE&amp;R&amp;"Arial,Bold"&amp;8&amp;UCITY OF MADISON</oddHead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V47"/>
  <sheetViews>
    <sheetView zoomScale="110" zoomScaleNormal="110" zoomScaleSheetLayoutView="100" zoomScalePageLayoutView="70" workbookViewId="0">
      <selection activeCell="D11" sqref="D11"/>
    </sheetView>
  </sheetViews>
  <sheetFormatPr defaultColWidth="9.28515625" defaultRowHeight="14.1" customHeight="1" x14ac:dyDescent="0.2"/>
  <cols>
    <col min="1" max="1" width="33.28515625" style="2" customWidth="1"/>
    <col min="2" max="5" width="7.28515625" style="2" customWidth="1"/>
    <col min="6" max="8" width="8.28515625" style="2" customWidth="1"/>
    <col min="9" max="9" width="1.7109375" style="2" customWidth="1"/>
    <col min="10" max="10" width="12.5703125" style="2" customWidth="1"/>
    <col min="11" max="11" width="20" style="2" customWidth="1"/>
    <col min="12" max="13" width="10.7109375" style="2" customWidth="1"/>
    <col min="14" max="14" width="13.42578125" style="2" customWidth="1"/>
    <col min="15" max="15" width="21.42578125" style="2" customWidth="1"/>
    <col min="16" max="16" width="1.7109375" style="2" customWidth="1"/>
    <col min="17" max="17" width="12.5703125" style="2" customWidth="1"/>
    <col min="18" max="18" width="20" style="2" customWidth="1"/>
    <col min="19" max="21" width="10.7109375" style="2" customWidth="1"/>
    <col min="22" max="22" width="21.42578125" style="2" customWidth="1"/>
    <col min="23" max="23" width="1.7109375" style="2" customWidth="1"/>
    <col min="24" max="16384" width="9.28515625" style="2"/>
  </cols>
  <sheetData>
    <row r="1" spans="1:22" ht="14.1" customHeight="1" x14ac:dyDescent="0.2">
      <c r="A1" s="142" t="s">
        <v>193</v>
      </c>
      <c r="J1" s="142" t="s">
        <v>195</v>
      </c>
      <c r="K1" s="144"/>
      <c r="L1" s="1"/>
      <c r="M1" s="1"/>
      <c r="N1" s="1"/>
      <c r="Q1" s="2" t="s">
        <v>53</v>
      </c>
      <c r="R1" s="1"/>
      <c r="S1" s="1"/>
      <c r="T1" s="1"/>
      <c r="U1" s="1"/>
    </row>
    <row r="2" spans="1:22" ht="14.1" customHeight="1" x14ac:dyDescent="0.2">
      <c r="A2" s="2" t="s">
        <v>173</v>
      </c>
    </row>
    <row r="3" spans="1:22" ht="14.1" customHeight="1" x14ac:dyDescent="0.2">
      <c r="A3" s="2" t="s">
        <v>183</v>
      </c>
      <c r="J3" s="141" t="s">
        <v>196</v>
      </c>
      <c r="K3" s="1"/>
      <c r="O3" s="12"/>
      <c r="Q3" s="1" t="s">
        <v>54</v>
      </c>
      <c r="R3" s="176"/>
      <c r="S3" s="160"/>
      <c r="T3" s="160"/>
      <c r="U3" s="160"/>
      <c r="V3" s="160"/>
    </row>
    <row r="4" spans="1:22" ht="14.1" customHeight="1" x14ac:dyDescent="0.2">
      <c r="F4" s="177" t="s">
        <v>55</v>
      </c>
      <c r="G4" s="178"/>
      <c r="H4" s="179"/>
      <c r="J4" s="141" t="s">
        <v>197</v>
      </c>
      <c r="O4" s="12"/>
      <c r="Q4" s="2" t="s">
        <v>56</v>
      </c>
      <c r="R4" s="160"/>
      <c r="S4" s="160"/>
      <c r="T4" s="160"/>
      <c r="U4" s="160"/>
      <c r="V4" s="160"/>
    </row>
    <row r="5" spans="1:22" ht="14.1" customHeight="1" x14ac:dyDescent="0.2">
      <c r="A5" s="182" t="s">
        <v>57</v>
      </c>
      <c r="B5" s="184" t="s">
        <v>58</v>
      </c>
      <c r="C5" s="184"/>
      <c r="D5" s="184" t="s">
        <v>59</v>
      </c>
      <c r="E5" s="184"/>
      <c r="F5" s="17" t="s">
        <v>60</v>
      </c>
      <c r="G5" s="17" t="s">
        <v>61</v>
      </c>
      <c r="H5" s="17" t="s">
        <v>62</v>
      </c>
      <c r="J5" s="141" t="s">
        <v>63</v>
      </c>
      <c r="O5" s="12"/>
      <c r="Q5" s="2" t="s">
        <v>64</v>
      </c>
      <c r="R5" s="160"/>
      <c r="S5" s="160"/>
      <c r="T5" s="160"/>
      <c r="U5" s="160"/>
      <c r="V5" s="160"/>
    </row>
    <row r="6" spans="1:22" ht="14.1" customHeight="1" x14ac:dyDescent="0.2">
      <c r="A6" s="183"/>
      <c r="B6" s="17" t="s">
        <v>65</v>
      </c>
      <c r="C6" s="17" t="s">
        <v>66</v>
      </c>
      <c r="D6" s="17" t="s">
        <v>65</v>
      </c>
      <c r="E6" s="17" t="s">
        <v>66</v>
      </c>
      <c r="F6" s="17" t="s">
        <v>66</v>
      </c>
      <c r="G6" s="17" t="s">
        <v>66</v>
      </c>
      <c r="H6" s="17" t="s">
        <v>66</v>
      </c>
      <c r="J6" s="141" t="s">
        <v>67</v>
      </c>
      <c r="Q6" s="2" t="s">
        <v>68</v>
      </c>
      <c r="R6" s="160"/>
      <c r="S6" s="160"/>
      <c r="T6" s="160"/>
      <c r="U6" s="160"/>
      <c r="V6" s="160"/>
    </row>
    <row r="7" spans="1:22" ht="14.1" customHeight="1" x14ac:dyDescent="0.2">
      <c r="A7" s="18" t="s">
        <v>69</v>
      </c>
      <c r="B7" s="19">
        <f>IF(AND(B18=SUM(B9:B12),B31=SUM(B9:B12),B27=SUM(B9:B12)),SUM(B9:B12),"ERROR")</f>
        <v>30</v>
      </c>
      <c r="C7" s="20">
        <f>IF(B7&lt;&gt;"error",SUM(C9:C11),0)</f>
        <v>1</v>
      </c>
      <c r="D7" s="19">
        <f>IF(AND(D18=SUM(D9:D12),D31=SUM(D9:D12),D27=SUM(D9:D12)),SUM(D9:D12),"ERROR")</f>
        <v>0</v>
      </c>
      <c r="E7" s="20">
        <f>IF(D7&lt;&gt;"error",SUM(E9:E11),0)</f>
        <v>0</v>
      </c>
      <c r="F7" s="21"/>
      <c r="G7" s="21"/>
      <c r="H7" s="21"/>
      <c r="J7" s="1" t="s">
        <v>54</v>
      </c>
      <c r="K7" s="176"/>
      <c r="L7" s="160"/>
      <c r="M7" s="160"/>
      <c r="N7" s="160"/>
      <c r="O7" s="160"/>
      <c r="Q7" s="2" t="s">
        <v>70</v>
      </c>
      <c r="R7" s="12"/>
      <c r="S7" s="207" t="s">
        <v>71</v>
      </c>
      <c r="T7" s="22" t="s">
        <v>72</v>
      </c>
      <c r="U7" s="207" t="s">
        <v>73</v>
      </c>
      <c r="V7" s="22" t="s">
        <v>72</v>
      </c>
    </row>
    <row r="8" spans="1:22" ht="14.1" customHeight="1" x14ac:dyDescent="0.2">
      <c r="A8" s="18" t="s">
        <v>74</v>
      </c>
      <c r="B8" s="23"/>
      <c r="C8" s="24"/>
      <c r="D8" s="23"/>
      <c r="E8" s="24"/>
      <c r="F8" s="25"/>
      <c r="G8" s="25"/>
      <c r="H8" s="25"/>
      <c r="J8" s="2" t="s">
        <v>56</v>
      </c>
      <c r="K8" s="160"/>
      <c r="L8" s="160"/>
      <c r="M8" s="160"/>
      <c r="N8" s="160"/>
      <c r="O8" s="160"/>
      <c r="Q8" s="1" t="s">
        <v>54</v>
      </c>
      <c r="R8" s="176"/>
      <c r="S8" s="160"/>
      <c r="T8" s="160"/>
      <c r="U8" s="160"/>
      <c r="V8" s="160"/>
    </row>
    <row r="9" spans="1:22" ht="14.1" customHeight="1" x14ac:dyDescent="0.2">
      <c r="A9" s="26" t="s">
        <v>174</v>
      </c>
      <c r="B9" s="27">
        <v>10</v>
      </c>
      <c r="C9" s="28">
        <f>IF(SUM(B9:B11)=0,0,B9/SUM(B9:B11))</f>
        <v>0.33333333333333331</v>
      </c>
      <c r="D9" s="27"/>
      <c r="E9" s="28">
        <f>IF(SUM(D9:D11)=0,0,D9/SUM(D9:D11))</f>
        <v>0</v>
      </c>
      <c r="F9" s="29"/>
      <c r="G9" s="29"/>
      <c r="H9" s="29"/>
      <c r="J9" s="2" t="s">
        <v>64</v>
      </c>
      <c r="K9" s="160"/>
      <c r="L9" s="160"/>
      <c r="M9" s="160"/>
      <c r="N9" s="160"/>
      <c r="O9" s="160"/>
      <c r="Q9" s="2" t="s">
        <v>56</v>
      </c>
      <c r="R9" s="160"/>
      <c r="S9" s="160"/>
      <c r="T9" s="160"/>
      <c r="U9" s="160"/>
      <c r="V9" s="160"/>
    </row>
    <row r="10" spans="1:22" ht="14.1" customHeight="1" x14ac:dyDescent="0.2">
      <c r="A10" s="26" t="s">
        <v>175</v>
      </c>
      <c r="B10" s="27">
        <v>20</v>
      </c>
      <c r="C10" s="28">
        <f>IF(SUM(B9:B11)=0,0,B10/SUM(B9:B11))</f>
        <v>0.66666666666666663</v>
      </c>
      <c r="D10" s="27"/>
      <c r="E10" s="28">
        <f>IF(SUM(D9:D11)=0,0,D10/SUM(D9:D11))</f>
        <v>0</v>
      </c>
      <c r="F10" s="29"/>
      <c r="G10" s="29"/>
      <c r="H10" s="29"/>
      <c r="J10" s="2" t="s">
        <v>68</v>
      </c>
      <c r="K10" s="160"/>
      <c r="L10" s="160"/>
      <c r="M10" s="160"/>
      <c r="N10" s="160"/>
      <c r="O10" s="160"/>
      <c r="Q10" s="2" t="s">
        <v>64</v>
      </c>
      <c r="R10" s="160"/>
      <c r="S10" s="160"/>
      <c r="T10" s="160"/>
      <c r="U10" s="160"/>
      <c r="V10" s="160"/>
    </row>
    <row r="11" spans="1:22" ht="14.1" customHeight="1" x14ac:dyDescent="0.2">
      <c r="A11" s="30" t="s">
        <v>176</v>
      </c>
      <c r="B11" s="27"/>
      <c r="C11" s="28">
        <f>IF(SUM(B9:B11)=0,0,B11/SUM(B9:B11))</f>
        <v>0</v>
      </c>
      <c r="D11" s="27"/>
      <c r="E11" s="28">
        <f>IF(SUM(D9:D11)=0,0,D11/SUM(D9:D11))</f>
        <v>0</v>
      </c>
      <c r="F11" s="29"/>
      <c r="G11" s="29"/>
      <c r="H11" s="29"/>
      <c r="J11" s="2" t="s">
        <v>70</v>
      </c>
      <c r="K11" s="12"/>
      <c r="L11" s="207" t="s">
        <v>71</v>
      </c>
      <c r="M11" s="22" t="s">
        <v>72</v>
      </c>
      <c r="N11" s="207" t="s">
        <v>73</v>
      </c>
      <c r="O11" s="22" t="s">
        <v>72</v>
      </c>
      <c r="Q11" s="2" t="s">
        <v>68</v>
      </c>
      <c r="R11" s="160"/>
      <c r="S11" s="160"/>
      <c r="T11" s="160"/>
      <c r="U11" s="160"/>
      <c r="V11" s="160"/>
    </row>
    <row r="12" spans="1:22" ht="14.1" customHeight="1" x14ac:dyDescent="0.2">
      <c r="A12" s="30" t="s">
        <v>177</v>
      </c>
      <c r="B12" s="27"/>
      <c r="C12" s="28">
        <f>IF(SUM(B10:B12)=0,0,B12/SUM(B10:B12))</f>
        <v>0</v>
      </c>
      <c r="D12" s="27"/>
      <c r="E12" s="28">
        <f>IF(SUM(D10:D12)=0,0,D12/SUM(D10:D12))</f>
        <v>0</v>
      </c>
      <c r="F12" s="29"/>
      <c r="G12" s="29"/>
      <c r="H12" s="29"/>
      <c r="J12" s="1" t="s">
        <v>54</v>
      </c>
      <c r="K12" s="176"/>
      <c r="L12" s="160"/>
      <c r="M12" s="160"/>
      <c r="N12" s="160"/>
      <c r="O12" s="160"/>
      <c r="Q12" s="2" t="s">
        <v>70</v>
      </c>
      <c r="R12" s="12"/>
      <c r="S12" s="207" t="s">
        <v>71</v>
      </c>
      <c r="T12" s="22" t="s">
        <v>72</v>
      </c>
      <c r="U12" s="207" t="s">
        <v>73</v>
      </c>
      <c r="V12" s="22" t="s">
        <v>72</v>
      </c>
    </row>
    <row r="13" spans="1:22" ht="14.1" customHeight="1" x14ac:dyDescent="0.2">
      <c r="A13" s="31" t="s">
        <v>75</v>
      </c>
      <c r="B13" s="23">
        <f>SUM(B9:B12)</f>
        <v>30</v>
      </c>
      <c r="C13" s="28">
        <f>IF(SUM(B9:B12)=0,0,B13/SUM(B9:B11))</f>
        <v>1</v>
      </c>
      <c r="D13" s="23">
        <f>SUM(D9:D12)</f>
        <v>0</v>
      </c>
      <c r="E13" s="28">
        <f>IF(SUM(D9:D12)=0,0,D13/SUM(D9:D12))</f>
        <v>0</v>
      </c>
      <c r="F13" s="29"/>
      <c r="G13" s="29"/>
      <c r="H13" s="29"/>
      <c r="J13" s="2" t="s">
        <v>56</v>
      </c>
      <c r="K13" s="160"/>
      <c r="L13" s="160"/>
      <c r="M13" s="160"/>
      <c r="N13" s="160"/>
      <c r="O13" s="160"/>
      <c r="Q13" s="1" t="s">
        <v>54</v>
      </c>
      <c r="R13" s="176"/>
      <c r="S13" s="160"/>
      <c r="T13" s="160"/>
      <c r="U13" s="160"/>
      <c r="V13" s="160"/>
    </row>
    <row r="14" spans="1:22" ht="14.1" customHeight="1" x14ac:dyDescent="0.2">
      <c r="A14" s="18" t="s">
        <v>76</v>
      </c>
      <c r="B14" s="23"/>
      <c r="C14" s="24"/>
      <c r="D14" s="23"/>
      <c r="E14" s="24"/>
      <c r="F14" s="25"/>
      <c r="G14" s="25"/>
      <c r="H14" s="25"/>
      <c r="J14" s="2" t="s">
        <v>64</v>
      </c>
      <c r="K14" s="160"/>
      <c r="L14" s="160"/>
      <c r="M14" s="160"/>
      <c r="N14" s="160"/>
      <c r="O14" s="160"/>
      <c r="Q14" s="2" t="s">
        <v>56</v>
      </c>
      <c r="R14" s="160"/>
      <c r="S14" s="160"/>
      <c r="T14" s="160"/>
      <c r="U14" s="160"/>
      <c r="V14" s="160"/>
    </row>
    <row r="15" spans="1:22" ht="14.1" customHeight="1" x14ac:dyDescent="0.2">
      <c r="A15" s="26" t="s">
        <v>77</v>
      </c>
      <c r="B15" s="27">
        <v>10</v>
      </c>
      <c r="C15" s="28">
        <f>IF(SUM(B15:B17)=0,0,B15/SUM(B15:B17))</f>
        <v>0.33333333333333331</v>
      </c>
      <c r="D15" s="27"/>
      <c r="E15" s="28">
        <f>IF(SUM(D15:D17)=0,0,D15/SUM(D15:D17))</f>
        <v>0</v>
      </c>
      <c r="F15" s="29"/>
      <c r="G15" s="29"/>
      <c r="H15" s="29"/>
      <c r="J15" s="2" t="s">
        <v>68</v>
      </c>
      <c r="K15" s="160"/>
      <c r="L15" s="160"/>
      <c r="M15" s="160"/>
      <c r="N15" s="160"/>
      <c r="O15" s="160"/>
      <c r="Q15" s="2" t="s">
        <v>64</v>
      </c>
      <c r="R15" s="160"/>
      <c r="S15" s="160"/>
      <c r="T15" s="160"/>
      <c r="U15" s="160"/>
      <c r="V15" s="160"/>
    </row>
    <row r="16" spans="1:22" ht="14.1" customHeight="1" x14ac:dyDescent="0.2">
      <c r="A16" s="26" t="s">
        <v>78</v>
      </c>
      <c r="B16" s="27">
        <v>20</v>
      </c>
      <c r="C16" s="28">
        <f>IF(SUM(B15:B17)=0,0,B16/SUM(B15:B17))</f>
        <v>0.66666666666666663</v>
      </c>
      <c r="D16" s="27"/>
      <c r="E16" s="28">
        <f>IF(SUM(D15:D17)=0,0,D16/SUM(D15:D17))</f>
        <v>0</v>
      </c>
      <c r="F16" s="29"/>
      <c r="G16" s="29"/>
      <c r="H16" s="29"/>
      <c r="J16" s="2" t="s">
        <v>70</v>
      </c>
      <c r="K16" s="12"/>
      <c r="L16" s="207" t="s">
        <v>71</v>
      </c>
      <c r="M16" s="22" t="s">
        <v>72</v>
      </c>
      <c r="N16" s="207" t="s">
        <v>73</v>
      </c>
      <c r="O16" s="22" t="s">
        <v>72</v>
      </c>
      <c r="Q16" s="2" t="s">
        <v>68</v>
      </c>
      <c r="R16" s="160"/>
      <c r="S16" s="160"/>
      <c r="T16" s="160"/>
      <c r="U16" s="160"/>
      <c r="V16" s="160"/>
    </row>
    <row r="17" spans="1:22" ht="14.1" customHeight="1" x14ac:dyDescent="0.2">
      <c r="A17" s="26" t="s">
        <v>79</v>
      </c>
      <c r="B17" s="27"/>
      <c r="C17" s="28">
        <f>IF(SUM(B15:B17)=0,0,B17/SUM(B15:B17))</f>
        <v>0</v>
      </c>
      <c r="D17" s="27"/>
      <c r="E17" s="28">
        <f>IF(SUM(D15:D17)=0,0,D17/SUM(D15:D17))</f>
        <v>0</v>
      </c>
      <c r="F17" s="29"/>
      <c r="G17" s="29"/>
      <c r="H17" s="29"/>
      <c r="J17" s="1" t="s">
        <v>54</v>
      </c>
      <c r="K17" s="176"/>
      <c r="L17" s="160"/>
      <c r="M17" s="160"/>
      <c r="N17" s="160"/>
      <c r="O17" s="160"/>
      <c r="Q17" s="2" t="s">
        <v>70</v>
      </c>
      <c r="R17" s="12"/>
      <c r="S17" s="207" t="s">
        <v>71</v>
      </c>
      <c r="T17" s="22" t="s">
        <v>72</v>
      </c>
      <c r="U17" s="207" t="s">
        <v>73</v>
      </c>
      <c r="V17" s="22" t="s">
        <v>72</v>
      </c>
    </row>
    <row r="18" spans="1:22" ht="14.1" customHeight="1" x14ac:dyDescent="0.2">
      <c r="A18" s="31" t="s">
        <v>80</v>
      </c>
      <c r="B18" s="23">
        <f>SUM(B15:B17)</f>
        <v>30</v>
      </c>
      <c r="C18" s="28">
        <f>IF(SUM(B15:B17)=0,0,B18/SUM(B15:B17))</f>
        <v>1</v>
      </c>
      <c r="D18" s="23">
        <f>SUM(D15:D17)</f>
        <v>0</v>
      </c>
      <c r="E18" s="28">
        <f>IF(SUM(D15:D17)=0,0,D18/SUM(D15:D17))</f>
        <v>0</v>
      </c>
      <c r="F18" s="29"/>
      <c r="G18" s="29"/>
      <c r="H18" s="29"/>
      <c r="J18" s="2" t="s">
        <v>56</v>
      </c>
      <c r="K18" s="160"/>
      <c r="L18" s="160"/>
      <c r="M18" s="160"/>
      <c r="N18" s="160"/>
      <c r="O18" s="160"/>
      <c r="Q18" s="1" t="s">
        <v>54</v>
      </c>
      <c r="R18" s="176"/>
      <c r="S18" s="160"/>
      <c r="T18" s="160"/>
      <c r="U18" s="160"/>
      <c r="V18" s="160"/>
    </row>
    <row r="19" spans="1:22" ht="14.1" customHeight="1" x14ac:dyDescent="0.2">
      <c r="A19" s="18" t="s">
        <v>81</v>
      </c>
      <c r="B19" s="23"/>
      <c r="C19" s="24"/>
      <c r="D19" s="23"/>
      <c r="E19" s="24"/>
      <c r="F19" s="24"/>
      <c r="G19" s="24"/>
      <c r="H19" s="24"/>
      <c r="J19" s="2" t="s">
        <v>64</v>
      </c>
      <c r="K19" s="160"/>
      <c r="L19" s="160"/>
      <c r="M19" s="160"/>
      <c r="N19" s="160"/>
      <c r="O19" s="160"/>
      <c r="Q19" s="2" t="s">
        <v>56</v>
      </c>
      <c r="R19" s="160"/>
      <c r="S19" s="160"/>
      <c r="T19" s="160"/>
      <c r="U19" s="160"/>
      <c r="V19" s="160"/>
    </row>
    <row r="20" spans="1:22" ht="14.1" customHeight="1" x14ac:dyDescent="0.2">
      <c r="A20" s="26" t="s">
        <v>82</v>
      </c>
      <c r="B20" s="27">
        <v>25</v>
      </c>
      <c r="C20" s="28">
        <f>IF(SUM(B20:B26)=0,0,B20/SUM(B20:B26))</f>
        <v>0.83333333333333337</v>
      </c>
      <c r="D20" s="27"/>
      <c r="E20" s="28">
        <f>IF(SUM(D20:D26)=0,0,D20/SUM(D20:D26))</f>
        <v>0</v>
      </c>
      <c r="F20" s="32">
        <v>0.8</v>
      </c>
      <c r="G20" s="32">
        <v>0.67</v>
      </c>
      <c r="H20" s="32">
        <v>0.16</v>
      </c>
      <c r="J20" s="2" t="s">
        <v>68</v>
      </c>
      <c r="K20" s="160"/>
      <c r="L20" s="160"/>
      <c r="M20" s="160"/>
      <c r="N20" s="160"/>
      <c r="O20" s="160"/>
      <c r="Q20" s="2" t="s">
        <v>64</v>
      </c>
      <c r="R20" s="160"/>
      <c r="S20" s="160"/>
      <c r="T20" s="160"/>
      <c r="U20" s="160"/>
      <c r="V20" s="160"/>
    </row>
    <row r="21" spans="1:22" ht="14.1" customHeight="1" x14ac:dyDescent="0.2">
      <c r="A21" s="26" t="s">
        <v>83</v>
      </c>
      <c r="B21" s="27">
        <v>5</v>
      </c>
      <c r="C21" s="28">
        <f>IF(SUM(B20:B26)=0,0,B21/SUM(B20:B26))</f>
        <v>0.16666666666666666</v>
      </c>
      <c r="D21" s="27"/>
      <c r="E21" s="28">
        <f>IF(SUM(D20:D26)=0,0,D21/SUM(D20:D26))</f>
        <v>0</v>
      </c>
      <c r="F21" s="32">
        <v>7.4300000000000005E-2</v>
      </c>
      <c r="G21" s="32">
        <v>0.152</v>
      </c>
      <c r="H21" s="32">
        <v>0.39</v>
      </c>
      <c r="J21" s="2" t="s">
        <v>70</v>
      </c>
      <c r="K21" s="12"/>
      <c r="L21" s="207" t="s">
        <v>71</v>
      </c>
      <c r="M21" s="22" t="s">
        <v>72</v>
      </c>
      <c r="N21" s="207" t="s">
        <v>73</v>
      </c>
      <c r="O21" s="22" t="s">
        <v>72</v>
      </c>
      <c r="Q21" s="2" t="s">
        <v>68</v>
      </c>
      <c r="R21" s="160"/>
      <c r="S21" s="160"/>
      <c r="T21" s="160"/>
      <c r="U21" s="160"/>
      <c r="V21" s="160"/>
    </row>
    <row r="22" spans="1:22" ht="14.1" customHeight="1" x14ac:dyDescent="0.2">
      <c r="A22" s="30" t="s">
        <v>84</v>
      </c>
      <c r="B22" s="27"/>
      <c r="C22" s="28">
        <f>IF(SUM(B20:B26)=0,0,B22/SUM(B20:B26))</f>
        <v>0</v>
      </c>
      <c r="D22" s="27"/>
      <c r="E22" s="28">
        <f>IF(SUM(D20:D26)=0,0,D22/SUM(D20:D26))</f>
        <v>0</v>
      </c>
      <c r="F22" s="32">
        <v>7.5999999999999998E-2</v>
      </c>
      <c r="G22" s="32">
        <v>0.11</v>
      </c>
      <c r="H22" s="32">
        <v>0.28000000000000003</v>
      </c>
      <c r="J22" s="1" t="s">
        <v>54</v>
      </c>
      <c r="K22" s="176"/>
      <c r="L22" s="160"/>
      <c r="M22" s="160"/>
      <c r="N22" s="160"/>
      <c r="O22" s="160"/>
      <c r="Q22" s="2" t="s">
        <v>70</v>
      </c>
      <c r="R22" s="12"/>
      <c r="S22" s="207" t="s">
        <v>71</v>
      </c>
      <c r="T22" s="22" t="s">
        <v>72</v>
      </c>
      <c r="U22" s="207" t="s">
        <v>73</v>
      </c>
      <c r="V22" s="22" t="s">
        <v>72</v>
      </c>
    </row>
    <row r="23" spans="1:22" ht="14.1" customHeight="1" x14ac:dyDescent="0.2">
      <c r="A23" s="26" t="s">
        <v>85</v>
      </c>
      <c r="B23" s="27"/>
      <c r="C23" s="28">
        <f>IF(SUM(B20:B26)=0,0,B23/SUM(B20:B26))</f>
        <v>0</v>
      </c>
      <c r="D23" s="27"/>
      <c r="E23" s="28">
        <f>IF(SUM(D20:D26)=0,0,D23/SUM(D20:D26))</f>
        <v>0</v>
      </c>
      <c r="F23" s="32" t="s">
        <v>86</v>
      </c>
      <c r="G23" s="32" t="s">
        <v>86</v>
      </c>
      <c r="H23" s="32">
        <v>0.32</v>
      </c>
      <c r="J23" s="2" t="s">
        <v>56</v>
      </c>
      <c r="K23" s="160"/>
      <c r="L23" s="160"/>
      <c r="M23" s="160"/>
      <c r="N23" s="160"/>
      <c r="O23" s="160"/>
      <c r="Q23" s="1" t="s">
        <v>54</v>
      </c>
      <c r="R23" s="176"/>
      <c r="S23" s="160"/>
      <c r="T23" s="160"/>
      <c r="U23" s="160"/>
      <c r="V23" s="160"/>
    </row>
    <row r="24" spans="1:22" ht="14.1" customHeight="1" x14ac:dyDescent="0.2">
      <c r="A24" s="30" t="s">
        <v>87</v>
      </c>
      <c r="B24" s="27"/>
      <c r="C24" s="28">
        <f>IF(SUM(B20:B26)=0,0,B24/SUM(B20:B26))</f>
        <v>0</v>
      </c>
      <c r="D24" s="27"/>
      <c r="E24" s="28">
        <f>IF(SUM(D20:D26)=0,0,D24/SUM(D20:D26))</f>
        <v>0</v>
      </c>
      <c r="F24" s="32">
        <v>0</v>
      </c>
      <c r="G24" s="32">
        <v>0</v>
      </c>
      <c r="H24" s="32">
        <v>0</v>
      </c>
      <c r="J24" s="2" t="s">
        <v>64</v>
      </c>
      <c r="K24" s="160"/>
      <c r="L24" s="160"/>
      <c r="M24" s="160"/>
      <c r="N24" s="160"/>
      <c r="O24" s="160"/>
      <c r="Q24" s="2" t="s">
        <v>56</v>
      </c>
      <c r="R24" s="160"/>
      <c r="S24" s="160"/>
      <c r="T24" s="160"/>
      <c r="U24" s="160"/>
      <c r="V24" s="160"/>
    </row>
    <row r="25" spans="1:22" ht="14.1" customHeight="1" x14ac:dyDescent="0.2">
      <c r="A25" s="26" t="s">
        <v>88</v>
      </c>
      <c r="B25" s="27"/>
      <c r="C25" s="28">
        <f>IF(SUM(B20:B26)=0,0,B25/SUM(B20:B26))</f>
        <v>0</v>
      </c>
      <c r="D25" s="27"/>
      <c r="E25" s="28">
        <f>IF(SUM(D20:D26)=0,0,D25/SUM(D20:D26))</f>
        <v>0</v>
      </c>
      <c r="F25" s="32">
        <v>0.03</v>
      </c>
      <c r="G25" s="32">
        <v>0.04</v>
      </c>
      <c r="H25" s="32">
        <v>0.26</v>
      </c>
      <c r="J25" s="2" t="s">
        <v>68</v>
      </c>
      <c r="K25" s="160"/>
      <c r="L25" s="160"/>
      <c r="M25" s="160"/>
      <c r="N25" s="160"/>
      <c r="O25" s="160"/>
      <c r="Q25" s="2" t="s">
        <v>64</v>
      </c>
      <c r="R25" s="160"/>
      <c r="S25" s="160"/>
      <c r="T25" s="160"/>
      <c r="U25" s="160"/>
      <c r="V25" s="160"/>
    </row>
    <row r="26" spans="1:22" ht="14.1" customHeight="1" x14ac:dyDescent="0.2">
      <c r="A26" s="26" t="s">
        <v>89</v>
      </c>
      <c r="B26" s="27"/>
      <c r="C26" s="28">
        <f>IF(SUM(B20:B26)=0,0,B26/SUM(B20:B26))</f>
        <v>0</v>
      </c>
      <c r="D26" s="27"/>
      <c r="E26" s="28">
        <f>IF(SUM(D20:D26)=0,0,D26/SUM(D20:D26))</f>
        <v>0</v>
      </c>
      <c r="F26" s="32">
        <v>0.01</v>
      </c>
      <c r="G26" s="32">
        <v>1.7999999999999999E-2</v>
      </c>
      <c r="H26" s="32">
        <v>0.28000000000000003</v>
      </c>
      <c r="J26" s="2" t="s">
        <v>70</v>
      </c>
      <c r="K26" s="12"/>
      <c r="L26" s="207" t="s">
        <v>71</v>
      </c>
      <c r="M26" s="22" t="s">
        <v>72</v>
      </c>
      <c r="N26" s="207" t="s">
        <v>73</v>
      </c>
      <c r="O26" s="22" t="s">
        <v>72</v>
      </c>
      <c r="Q26" s="2" t="s">
        <v>68</v>
      </c>
      <c r="R26" s="160"/>
      <c r="S26" s="160"/>
      <c r="T26" s="160"/>
      <c r="U26" s="160"/>
      <c r="V26" s="160"/>
    </row>
    <row r="27" spans="1:22" ht="14.1" customHeight="1" x14ac:dyDescent="0.2">
      <c r="A27" s="31" t="s">
        <v>90</v>
      </c>
      <c r="B27" s="23">
        <f>SUM(B20:B26)</f>
        <v>30</v>
      </c>
      <c r="C27" s="28">
        <f>IF(SUM(B20:B26)=0,0,B27/SUM(B20:B26))</f>
        <v>1</v>
      </c>
      <c r="D27" s="23">
        <f>SUM(D20:D26)</f>
        <v>0</v>
      </c>
      <c r="E27" s="28">
        <f>IF(SUM(D20:D26)=0,0,D27/SUM(D20:D26))</f>
        <v>0</v>
      </c>
      <c r="F27" s="29"/>
      <c r="G27" s="29"/>
      <c r="H27" s="29"/>
      <c r="J27" s="1" t="s">
        <v>54</v>
      </c>
      <c r="K27" s="176"/>
      <c r="L27" s="160"/>
      <c r="M27" s="160"/>
      <c r="N27" s="160"/>
      <c r="O27" s="160"/>
      <c r="Q27" s="2" t="s">
        <v>70</v>
      </c>
      <c r="R27" s="12"/>
      <c r="S27" s="207" t="s">
        <v>71</v>
      </c>
      <c r="T27" s="22" t="s">
        <v>72</v>
      </c>
      <c r="U27" s="207" t="s">
        <v>73</v>
      </c>
      <c r="V27" s="22" t="s">
        <v>72</v>
      </c>
    </row>
    <row r="28" spans="1:22" ht="14.1" customHeight="1" x14ac:dyDescent="0.2">
      <c r="A28" s="33" t="s">
        <v>91</v>
      </c>
      <c r="B28" s="23"/>
      <c r="C28" s="24"/>
      <c r="D28" s="23"/>
      <c r="E28" s="24"/>
      <c r="F28" s="24"/>
      <c r="G28" s="24"/>
      <c r="H28" s="24"/>
      <c r="J28" s="2" t="s">
        <v>56</v>
      </c>
      <c r="K28" s="160"/>
      <c r="L28" s="160"/>
      <c r="M28" s="160"/>
      <c r="N28" s="160"/>
      <c r="O28" s="160"/>
      <c r="Q28" s="1" t="s">
        <v>54</v>
      </c>
      <c r="R28" s="176"/>
      <c r="S28" s="160"/>
      <c r="T28" s="160"/>
      <c r="U28" s="160"/>
      <c r="V28" s="160"/>
    </row>
    <row r="29" spans="1:22" ht="14.1" customHeight="1" x14ac:dyDescent="0.2">
      <c r="A29" s="26" t="s">
        <v>92</v>
      </c>
      <c r="B29" s="27">
        <v>5</v>
      </c>
      <c r="C29" s="28">
        <f>IF(SUM(B29:B30)=0,0,B29/SUM(B29:B30))</f>
        <v>0.16666666666666666</v>
      </c>
      <c r="D29" s="27"/>
      <c r="E29" s="28">
        <f>IF(SUM(D29:D30)=0,0,D29/SUM(D29:D30))</f>
        <v>0</v>
      </c>
      <c r="F29" s="32">
        <v>6.5000000000000002E-2</v>
      </c>
      <c r="G29" s="32">
        <v>8.72E-2</v>
      </c>
      <c r="H29" s="32">
        <v>0.26</v>
      </c>
      <c r="J29" s="2" t="s">
        <v>64</v>
      </c>
      <c r="K29" s="160"/>
      <c r="L29" s="160"/>
      <c r="M29" s="160"/>
      <c r="N29" s="160"/>
      <c r="O29" s="160"/>
      <c r="Q29" s="2" t="s">
        <v>56</v>
      </c>
      <c r="R29" s="160"/>
      <c r="S29" s="160"/>
      <c r="T29" s="160"/>
      <c r="U29" s="160"/>
      <c r="V29" s="160"/>
    </row>
    <row r="30" spans="1:22" ht="14.1" customHeight="1" x14ac:dyDescent="0.2">
      <c r="A30" s="26" t="s">
        <v>93</v>
      </c>
      <c r="B30" s="23">
        <f>SUM(B9:B12)-B29</f>
        <v>25</v>
      </c>
      <c r="C30" s="28">
        <f>IF(SUM(B29:B30)=0,0,B30/SUM(B29:B30))</f>
        <v>0.83333333333333337</v>
      </c>
      <c r="D30" s="23">
        <f>SUM(D9:D12)-D29</f>
        <v>0</v>
      </c>
      <c r="E30" s="28">
        <f>IF(SUM(D29:D30)=0,0,D30/SUM(D29:D30))</f>
        <v>0</v>
      </c>
      <c r="F30" s="32">
        <v>0.93</v>
      </c>
      <c r="G30" s="32">
        <v>0.81</v>
      </c>
      <c r="H30" s="32">
        <v>0.74</v>
      </c>
      <c r="J30" s="2" t="s">
        <v>68</v>
      </c>
      <c r="K30" s="160"/>
      <c r="L30" s="160"/>
      <c r="M30" s="160"/>
      <c r="N30" s="160"/>
      <c r="O30" s="160"/>
      <c r="Q30" s="2" t="s">
        <v>64</v>
      </c>
      <c r="R30" s="160"/>
      <c r="S30" s="160"/>
      <c r="T30" s="160"/>
      <c r="U30" s="160"/>
      <c r="V30" s="160"/>
    </row>
    <row r="31" spans="1:22" ht="14.1" customHeight="1" x14ac:dyDescent="0.2">
      <c r="A31" s="31" t="s">
        <v>94</v>
      </c>
      <c r="B31" s="23">
        <f>SUM(B29:B30)</f>
        <v>30</v>
      </c>
      <c r="C31" s="28">
        <f>IF(SUM(B29:B30)=0,0,B31/SUM(B29:B30))</f>
        <v>1</v>
      </c>
      <c r="D31" s="23">
        <f>SUM(D29:D30)</f>
        <v>0</v>
      </c>
      <c r="E31" s="28">
        <f>IF(SUM(D29:D30)=0,0,D31/SUM(D29:D30))</f>
        <v>0</v>
      </c>
      <c r="F31" s="29"/>
      <c r="G31" s="29"/>
      <c r="H31" s="29"/>
      <c r="J31" s="2" t="s">
        <v>70</v>
      </c>
      <c r="K31" s="12"/>
      <c r="L31" s="207" t="s">
        <v>71</v>
      </c>
      <c r="M31" s="22" t="s">
        <v>72</v>
      </c>
      <c r="N31" s="207" t="s">
        <v>73</v>
      </c>
      <c r="O31" s="22" t="s">
        <v>72</v>
      </c>
      <c r="Q31" s="2" t="s">
        <v>68</v>
      </c>
      <c r="R31" s="160"/>
      <c r="S31" s="160"/>
      <c r="T31" s="160"/>
      <c r="U31" s="160"/>
      <c r="V31" s="160"/>
    </row>
    <row r="32" spans="1:22" ht="14.1" customHeight="1" x14ac:dyDescent="0.2">
      <c r="A32" s="18" t="s">
        <v>95</v>
      </c>
      <c r="B32" s="27">
        <v>1</v>
      </c>
      <c r="C32" s="28">
        <f>IF(SUM(B9:B11)=0,0,B32/SUM(B9:B11))</f>
        <v>3.3333333333333333E-2</v>
      </c>
      <c r="D32" s="27"/>
      <c r="E32" s="28">
        <f>IF(SUM(D9:D11)=0,0,D32/SUM(D9:D11))</f>
        <v>0</v>
      </c>
      <c r="F32" s="29"/>
      <c r="G32" s="29"/>
      <c r="H32" s="29"/>
      <c r="J32" s="1" t="s">
        <v>54</v>
      </c>
      <c r="K32" s="176"/>
      <c r="L32" s="160"/>
      <c r="M32" s="160"/>
      <c r="N32" s="160"/>
      <c r="O32" s="160"/>
      <c r="Q32" s="2" t="s">
        <v>70</v>
      </c>
      <c r="R32" s="12"/>
      <c r="S32" s="207" t="s">
        <v>71</v>
      </c>
      <c r="T32" s="22" t="s">
        <v>72</v>
      </c>
      <c r="U32" s="207" t="s">
        <v>73</v>
      </c>
      <c r="V32" s="22" t="s">
        <v>72</v>
      </c>
    </row>
    <row r="33" spans="1:22" ht="13.15" customHeight="1" x14ac:dyDescent="0.2">
      <c r="A33" s="34"/>
      <c r="B33" s="34"/>
      <c r="C33" s="34"/>
      <c r="D33" s="34"/>
      <c r="E33" s="34"/>
      <c r="F33" s="34"/>
      <c r="G33" s="34"/>
      <c r="H33" s="35" t="s">
        <v>96</v>
      </c>
      <c r="J33" s="2" t="s">
        <v>56</v>
      </c>
      <c r="K33" s="160"/>
      <c r="L33" s="160"/>
      <c r="M33" s="160"/>
      <c r="N33" s="160"/>
      <c r="O33" s="160"/>
      <c r="Q33" s="1" t="s">
        <v>54</v>
      </c>
      <c r="R33" s="176"/>
      <c r="S33" s="160"/>
      <c r="T33" s="160"/>
      <c r="U33" s="160"/>
      <c r="V33" s="160"/>
    </row>
    <row r="34" spans="1:22" ht="14.1" customHeight="1" x14ac:dyDescent="0.2">
      <c r="A34" s="34"/>
      <c r="B34" s="36"/>
      <c r="C34" s="34"/>
      <c r="D34" s="34"/>
      <c r="E34" s="34"/>
      <c r="F34" s="34"/>
      <c r="G34" s="34"/>
      <c r="H34" s="35" t="s">
        <v>97</v>
      </c>
      <c r="J34" s="2" t="s">
        <v>64</v>
      </c>
      <c r="K34" s="160"/>
      <c r="L34" s="160"/>
      <c r="M34" s="160"/>
      <c r="N34" s="160"/>
      <c r="O34" s="160"/>
      <c r="Q34" s="2" t="s">
        <v>56</v>
      </c>
      <c r="R34" s="160"/>
      <c r="S34" s="160"/>
      <c r="T34" s="160"/>
      <c r="U34" s="160"/>
      <c r="V34" s="160"/>
    </row>
    <row r="35" spans="1:22" ht="14.1" customHeight="1" x14ac:dyDescent="0.2">
      <c r="A35" s="34"/>
      <c r="B35" s="34"/>
      <c r="C35" s="34"/>
      <c r="D35" s="34"/>
      <c r="E35" s="34"/>
      <c r="F35" s="34"/>
      <c r="G35" s="34"/>
      <c r="H35" s="35" t="s">
        <v>98</v>
      </c>
      <c r="J35" s="2" t="s">
        <v>68</v>
      </c>
      <c r="K35" s="160"/>
      <c r="L35" s="160"/>
      <c r="M35" s="160"/>
      <c r="N35" s="160"/>
      <c r="O35" s="160"/>
      <c r="Q35" s="2" t="s">
        <v>64</v>
      </c>
      <c r="R35" s="160"/>
      <c r="S35" s="160"/>
      <c r="T35" s="160"/>
      <c r="U35" s="160"/>
      <c r="V35" s="160"/>
    </row>
    <row r="36" spans="1:22" ht="14.1" customHeight="1" x14ac:dyDescent="0.2">
      <c r="A36" s="142" t="s">
        <v>194</v>
      </c>
      <c r="B36" s="143"/>
      <c r="C36" s="143"/>
      <c r="D36" s="143"/>
      <c r="E36" s="143"/>
      <c r="F36" s="143"/>
      <c r="G36" s="143"/>
      <c r="H36" s="143"/>
      <c r="J36" s="2" t="s">
        <v>70</v>
      </c>
      <c r="K36" s="12"/>
      <c r="L36" s="207" t="s">
        <v>71</v>
      </c>
      <c r="M36" s="22" t="s">
        <v>72</v>
      </c>
      <c r="N36" s="207" t="s">
        <v>73</v>
      </c>
      <c r="O36" s="22" t="s">
        <v>72</v>
      </c>
      <c r="Q36" s="2" t="s">
        <v>68</v>
      </c>
      <c r="R36" s="160"/>
      <c r="S36" s="160"/>
      <c r="T36" s="160"/>
      <c r="U36" s="160"/>
      <c r="V36" s="160"/>
    </row>
    <row r="37" spans="1:22" ht="14.1" customHeight="1" x14ac:dyDescent="0.2">
      <c r="A37" s="142" t="s">
        <v>190</v>
      </c>
      <c r="B37" s="143"/>
      <c r="C37" s="143"/>
      <c r="D37" s="143"/>
      <c r="E37" s="143"/>
      <c r="F37" s="143"/>
      <c r="G37" s="143"/>
      <c r="H37" s="143"/>
      <c r="J37" s="1" t="s">
        <v>54</v>
      </c>
      <c r="K37" s="176"/>
      <c r="L37" s="160"/>
      <c r="M37" s="160"/>
      <c r="N37" s="160"/>
      <c r="O37" s="160"/>
      <c r="Q37" s="2" t="s">
        <v>70</v>
      </c>
      <c r="R37" s="12"/>
      <c r="S37" s="207" t="s">
        <v>71</v>
      </c>
      <c r="T37" s="22" t="s">
        <v>72</v>
      </c>
      <c r="U37" s="207" t="s">
        <v>73</v>
      </c>
      <c r="V37" s="22" t="s">
        <v>72</v>
      </c>
    </row>
    <row r="38" spans="1:22" ht="14.1" customHeight="1" x14ac:dyDescent="0.2">
      <c r="A38" s="180"/>
      <c r="B38" s="181"/>
      <c r="C38" s="181"/>
      <c r="D38" s="181"/>
      <c r="E38" s="181"/>
      <c r="F38" s="181"/>
      <c r="G38" s="181"/>
      <c r="H38" s="181"/>
      <c r="J38" s="2" t="s">
        <v>56</v>
      </c>
      <c r="K38" s="160"/>
      <c r="L38" s="160"/>
      <c r="M38" s="160"/>
      <c r="N38" s="160"/>
      <c r="O38" s="160"/>
      <c r="Q38" s="1" t="s">
        <v>54</v>
      </c>
      <c r="R38" s="176"/>
      <c r="S38" s="160"/>
      <c r="T38" s="160"/>
      <c r="U38" s="160"/>
      <c r="V38" s="160"/>
    </row>
    <row r="39" spans="1:22" ht="14.1" customHeight="1" x14ac:dyDescent="0.2">
      <c r="A39" s="181"/>
      <c r="B39" s="181"/>
      <c r="C39" s="181"/>
      <c r="D39" s="181"/>
      <c r="E39" s="181"/>
      <c r="F39" s="181"/>
      <c r="G39" s="181"/>
      <c r="H39" s="181"/>
      <c r="J39" s="2" t="s">
        <v>64</v>
      </c>
      <c r="K39" s="160"/>
      <c r="L39" s="160"/>
      <c r="M39" s="160"/>
      <c r="N39" s="160"/>
      <c r="O39" s="160"/>
      <c r="Q39" s="2" t="s">
        <v>56</v>
      </c>
      <c r="R39" s="160"/>
      <c r="S39" s="160"/>
      <c r="T39" s="160"/>
      <c r="U39" s="160"/>
      <c r="V39" s="160"/>
    </row>
    <row r="40" spans="1:22" ht="14.1" customHeight="1" x14ac:dyDescent="0.2">
      <c r="A40" s="181"/>
      <c r="B40" s="181"/>
      <c r="C40" s="181"/>
      <c r="D40" s="181"/>
      <c r="E40" s="181"/>
      <c r="F40" s="181"/>
      <c r="G40" s="181"/>
      <c r="H40" s="181"/>
      <c r="J40" s="2" t="s">
        <v>68</v>
      </c>
      <c r="K40" s="155"/>
      <c r="L40" s="164"/>
      <c r="M40" s="164"/>
      <c r="N40" s="164"/>
      <c r="O40" s="172"/>
      <c r="Q40" s="2" t="s">
        <v>64</v>
      </c>
      <c r="R40" s="155"/>
      <c r="S40" s="164"/>
      <c r="T40" s="164"/>
      <c r="U40" s="164"/>
      <c r="V40" s="172"/>
    </row>
    <row r="41" spans="1:22" ht="14.1" customHeight="1" x14ac:dyDescent="0.2">
      <c r="A41" s="181"/>
      <c r="B41" s="181"/>
      <c r="C41" s="181"/>
      <c r="D41" s="181"/>
      <c r="E41" s="181"/>
      <c r="F41" s="181"/>
      <c r="G41" s="181"/>
      <c r="H41" s="181"/>
      <c r="J41" s="2" t="s">
        <v>70</v>
      </c>
      <c r="K41" s="37"/>
      <c r="L41" s="207" t="s">
        <v>71</v>
      </c>
      <c r="M41" s="22" t="s">
        <v>72</v>
      </c>
      <c r="N41" s="207" t="s">
        <v>73</v>
      </c>
      <c r="O41" s="22" t="s">
        <v>72</v>
      </c>
      <c r="Q41" s="2" t="s">
        <v>68</v>
      </c>
      <c r="R41" s="155"/>
      <c r="S41" s="164"/>
      <c r="T41" s="164"/>
      <c r="U41" s="164"/>
      <c r="V41" s="172"/>
    </row>
    <row r="42" spans="1:22" ht="14.1" customHeight="1" x14ac:dyDescent="0.2">
      <c r="A42" s="181"/>
      <c r="B42" s="181"/>
      <c r="C42" s="181"/>
      <c r="D42" s="181"/>
      <c r="E42" s="181"/>
      <c r="F42" s="181"/>
      <c r="G42" s="181"/>
      <c r="H42" s="181"/>
      <c r="J42" s="1" t="s">
        <v>54</v>
      </c>
      <c r="K42" s="173"/>
      <c r="L42" s="174"/>
      <c r="M42" s="174"/>
      <c r="N42" s="174"/>
      <c r="O42" s="175"/>
      <c r="Q42" s="2" t="s">
        <v>70</v>
      </c>
      <c r="R42" s="37"/>
      <c r="S42" s="207" t="s">
        <v>71</v>
      </c>
      <c r="T42" s="22" t="s">
        <v>72</v>
      </c>
      <c r="U42" s="207" t="s">
        <v>73</v>
      </c>
      <c r="V42" s="22" t="s">
        <v>72</v>
      </c>
    </row>
    <row r="43" spans="1:22" ht="14.1" customHeight="1" x14ac:dyDescent="0.2">
      <c r="A43" s="181"/>
      <c r="B43" s="181"/>
      <c r="C43" s="181"/>
      <c r="D43" s="181"/>
      <c r="E43" s="181"/>
      <c r="F43" s="181"/>
      <c r="G43" s="181"/>
      <c r="H43" s="181"/>
      <c r="J43" s="2" t="s">
        <v>56</v>
      </c>
      <c r="K43" s="155"/>
      <c r="L43" s="164"/>
      <c r="M43" s="164"/>
      <c r="N43" s="164"/>
      <c r="O43" s="172"/>
      <c r="Q43" s="1" t="s">
        <v>54</v>
      </c>
      <c r="R43" s="173"/>
      <c r="S43" s="174"/>
      <c r="T43" s="174"/>
      <c r="U43" s="174"/>
      <c r="V43" s="175"/>
    </row>
    <row r="44" spans="1:22" ht="14.1" customHeight="1" x14ac:dyDescent="0.2">
      <c r="A44" s="181"/>
      <c r="B44" s="181"/>
      <c r="C44" s="181"/>
      <c r="D44" s="181"/>
      <c r="E44" s="181"/>
      <c r="F44" s="181"/>
      <c r="G44" s="181"/>
      <c r="H44" s="181"/>
      <c r="J44" s="2" t="s">
        <v>64</v>
      </c>
      <c r="K44" s="155"/>
      <c r="L44" s="164"/>
      <c r="M44" s="164"/>
      <c r="N44" s="164"/>
      <c r="O44" s="172"/>
      <c r="Q44" s="2" t="s">
        <v>56</v>
      </c>
      <c r="R44" s="155"/>
      <c r="S44" s="164"/>
      <c r="T44" s="164"/>
      <c r="U44" s="164"/>
      <c r="V44" s="172"/>
    </row>
    <row r="45" spans="1:22" ht="14.1" customHeight="1" x14ac:dyDescent="0.2">
      <c r="A45" s="181"/>
      <c r="B45" s="181"/>
      <c r="C45" s="181"/>
      <c r="D45" s="181"/>
      <c r="E45" s="181"/>
      <c r="F45" s="181"/>
      <c r="G45" s="181"/>
      <c r="H45" s="181"/>
      <c r="J45" s="2" t="s">
        <v>68</v>
      </c>
      <c r="K45" s="155"/>
      <c r="L45" s="164"/>
      <c r="M45" s="164"/>
      <c r="N45" s="164"/>
      <c r="O45" s="172"/>
      <c r="Q45" s="2" t="s">
        <v>64</v>
      </c>
      <c r="R45" s="155"/>
      <c r="S45" s="164"/>
      <c r="T45" s="164"/>
      <c r="U45" s="164"/>
      <c r="V45" s="172"/>
    </row>
    <row r="46" spans="1:22" ht="14.1" customHeight="1" x14ac:dyDescent="0.2">
      <c r="A46" s="181"/>
      <c r="B46" s="181"/>
      <c r="C46" s="181"/>
      <c r="D46" s="181"/>
      <c r="E46" s="181"/>
      <c r="F46" s="181"/>
      <c r="G46" s="181"/>
      <c r="H46" s="181"/>
      <c r="J46" s="2" t="s">
        <v>70</v>
      </c>
      <c r="K46" s="38"/>
      <c r="L46" s="207" t="s">
        <v>71</v>
      </c>
      <c r="M46" s="22" t="s">
        <v>72</v>
      </c>
      <c r="N46" s="207" t="s">
        <v>73</v>
      </c>
      <c r="O46" s="22" t="s">
        <v>72</v>
      </c>
      <c r="Q46" s="2" t="s">
        <v>68</v>
      </c>
      <c r="R46" s="155"/>
      <c r="S46" s="164"/>
      <c r="T46" s="164"/>
      <c r="U46" s="164"/>
      <c r="V46" s="172"/>
    </row>
    <row r="47" spans="1:22" ht="14.1" customHeight="1" x14ac:dyDescent="0.2">
      <c r="Q47" s="2" t="s">
        <v>70</v>
      </c>
      <c r="R47" s="38"/>
      <c r="S47" s="207" t="s">
        <v>71</v>
      </c>
      <c r="T47" s="22" t="s">
        <v>72</v>
      </c>
      <c r="U47" s="207" t="s">
        <v>73</v>
      </c>
      <c r="V47" s="22" t="s">
        <v>72</v>
      </c>
    </row>
  </sheetData>
  <sheetProtection algorithmName="SHA-512" hashValue="pBYdRXuON7gJTa+lUbN0oAR1Nlkc67oIokDAa4Ny5S+dIHehicufXPv9PH9hDUlfSkr0TTXojW+6/JOAzsZ5JQ==" saltValue="F/HgHq4rT+mJ0crtaiwq7Q==" spinCount="100000" sheet="1" objects="1" scenarios="1"/>
  <mergeCells count="73">
    <mergeCell ref="A38:H46"/>
    <mergeCell ref="A5:A6"/>
    <mergeCell ref="B5:C5"/>
    <mergeCell ref="D5:E5"/>
    <mergeCell ref="R5:V5"/>
    <mergeCell ref="R6:V6"/>
    <mergeCell ref="K10:O10"/>
    <mergeCell ref="R10:V10"/>
    <mergeCell ref="K9:O9"/>
    <mergeCell ref="R9:V9"/>
    <mergeCell ref="R11:V11"/>
    <mergeCell ref="K12:O12"/>
    <mergeCell ref="K13:O13"/>
    <mergeCell ref="R13:V13"/>
    <mergeCell ref="K14:O14"/>
    <mergeCell ref="R14:V14"/>
    <mergeCell ref="R3:V3"/>
    <mergeCell ref="F4:H4"/>
    <mergeCell ref="R4:V4"/>
    <mergeCell ref="K7:O7"/>
    <mergeCell ref="K8:O8"/>
    <mergeCell ref="R8:V8"/>
    <mergeCell ref="K22:O22"/>
    <mergeCell ref="K15:O15"/>
    <mergeCell ref="R15:V15"/>
    <mergeCell ref="R16:V16"/>
    <mergeCell ref="K17:O17"/>
    <mergeCell ref="K18:O18"/>
    <mergeCell ref="R18:V18"/>
    <mergeCell ref="K19:O19"/>
    <mergeCell ref="R19:V19"/>
    <mergeCell ref="K20:O20"/>
    <mergeCell ref="R20:V20"/>
    <mergeCell ref="R21:V21"/>
    <mergeCell ref="K23:O23"/>
    <mergeCell ref="R23:V23"/>
    <mergeCell ref="K24:O24"/>
    <mergeCell ref="R24:V24"/>
    <mergeCell ref="K25:O25"/>
    <mergeCell ref="R25:V25"/>
    <mergeCell ref="R26:V26"/>
    <mergeCell ref="K27:O27"/>
    <mergeCell ref="K28:O28"/>
    <mergeCell ref="R28:V28"/>
    <mergeCell ref="K29:O29"/>
    <mergeCell ref="R29:V29"/>
    <mergeCell ref="K37:O37"/>
    <mergeCell ref="K30:O30"/>
    <mergeCell ref="R30:V30"/>
    <mergeCell ref="R31:V31"/>
    <mergeCell ref="K32:O32"/>
    <mergeCell ref="K33:O33"/>
    <mergeCell ref="R33:V33"/>
    <mergeCell ref="K34:O34"/>
    <mergeCell ref="R34:V34"/>
    <mergeCell ref="K35:O35"/>
    <mergeCell ref="R35:V35"/>
    <mergeCell ref="R36:V36"/>
    <mergeCell ref="K38:O38"/>
    <mergeCell ref="R38:V38"/>
    <mergeCell ref="K39:O39"/>
    <mergeCell ref="R39:V39"/>
    <mergeCell ref="K40:O40"/>
    <mergeCell ref="R40:V40"/>
    <mergeCell ref="K45:O45"/>
    <mergeCell ref="R45:V45"/>
    <mergeCell ref="R46:V46"/>
    <mergeCell ref="R41:V41"/>
    <mergeCell ref="K42:O42"/>
    <mergeCell ref="K43:O43"/>
    <mergeCell ref="R43:V43"/>
    <mergeCell ref="K44:O44"/>
    <mergeCell ref="R44:V44"/>
  </mergeCells>
  <conditionalFormatting sqref="B7 D7">
    <cfRule type="cellIs" dxfId="2" priority="1" stopIfTrue="1" operator="equal">
      <formula>"ERROR"</formula>
    </cfRule>
  </conditionalFormatting>
  <pageMargins left="0.75" right="0.75" top="0.75" bottom="0.59259259259259256" header="0.5" footer="0.5"/>
  <pageSetup pageOrder="overThenDown" orientation="portrait" blackAndWhite="1" r:id="rId1"/>
  <headerFooter scaleWithDoc="0">
    <oddHeader>&amp;L&amp;"Arial,Bold"&amp;8&amp;UCOMMUNITY DEVELOPMENT DIVISION&amp;C&amp;"Arial,Bold"&amp;8ORGANIZATION OVERVIEW&amp;R&amp;"Arial,Bold"&amp;8&amp;UCITY OF MADISON</oddHeader>
  </headerFooter>
  <colBreaks count="2" manualBreakCount="2">
    <brk id="9" max="1048575" man="1"/>
    <brk id="16" max="1048575" man="1"/>
  </colBreaks>
  <drawing r:id="rId2"/>
  <legacyDrawing r:id="rId3"/>
  <controls>
    <mc:AlternateContent xmlns:mc="http://schemas.openxmlformats.org/markup-compatibility/2006">
      <mc:Choice Requires="x14">
        <control shapeId="1025" r:id="rId4" name="TextBox1">
          <controlPr defaultSize="0" autoLine="0" autoPict="0" r:id="rId5">
            <anchor moveWithCells="1" sizeWithCells="1">
              <from>
                <xdr:col>9</xdr:col>
                <xdr:colOff>0</xdr:colOff>
                <xdr:row>17</xdr:row>
                <xdr:rowOff>19050</xdr:rowOff>
              </from>
              <to>
                <xdr:col>9</xdr:col>
                <xdr:colOff>0</xdr:colOff>
                <xdr:row>42</xdr:row>
                <xdr:rowOff>19050</xdr:rowOff>
              </to>
            </anchor>
          </controlPr>
        </control>
      </mc:Choice>
      <mc:Fallback>
        <control shapeId="1025" r:id="rId4" name="TextBox1"/>
      </mc:Fallback>
    </mc:AlternateContent>
    <mc:AlternateContent xmlns:mc="http://schemas.openxmlformats.org/markup-compatibility/2006">
      <mc:Choice Requires="x14">
        <control shapeId="1027" r:id="rId6" name="TextBox3">
          <controlPr defaultSize="0" autoLine="0" autoPict="0" r:id="rId7">
            <anchor moveWithCells="1" sizeWithCells="1">
              <from>
                <xdr:col>0</xdr:col>
                <xdr:colOff>0</xdr:colOff>
                <xdr:row>5</xdr:row>
                <xdr:rowOff>19050</xdr:rowOff>
              </from>
              <to>
                <xdr:col>0</xdr:col>
                <xdr:colOff>0</xdr:colOff>
                <xdr:row>11</xdr:row>
                <xdr:rowOff>19050</xdr:rowOff>
              </to>
            </anchor>
          </controlPr>
        </control>
      </mc:Choice>
      <mc:Fallback>
        <control shapeId="1027" r:id="rId6" name="TextBox3"/>
      </mc:Fallback>
    </mc:AlternateContent>
    <mc:AlternateContent xmlns:mc="http://schemas.openxmlformats.org/markup-compatibility/2006">
      <mc:Choice Requires="x14">
        <control shapeId="1028" r:id="rId8" name="TextBox5">
          <controlPr defaultSize="0" autoLine="0" autoPict="0" r:id="rId9">
            <anchor moveWithCells="1" sizeWithCells="1">
              <from>
                <xdr:col>0</xdr:col>
                <xdr:colOff>0</xdr:colOff>
                <xdr:row>13</xdr:row>
                <xdr:rowOff>171450</xdr:rowOff>
              </from>
              <to>
                <xdr:col>0</xdr:col>
                <xdr:colOff>0</xdr:colOff>
                <xdr:row>26</xdr:row>
                <xdr:rowOff>171450</xdr:rowOff>
              </to>
            </anchor>
          </controlPr>
        </control>
      </mc:Choice>
      <mc:Fallback>
        <control shapeId="1028" r:id="rId8" name="TextBox5"/>
      </mc:Fallback>
    </mc:AlternateContent>
    <mc:AlternateContent xmlns:mc="http://schemas.openxmlformats.org/markup-compatibility/2006">
      <mc:Choice Requires="x14">
        <control shapeId="1029" r:id="rId10" name="TextBox7">
          <controlPr defaultSize="0" autoLine="0" autoPict="0" r:id="rId11">
            <anchor moveWithCells="1" sizeWithCells="1">
              <from>
                <xdr:col>0</xdr:col>
                <xdr:colOff>0</xdr:colOff>
                <xdr:row>32</xdr:row>
                <xdr:rowOff>0</xdr:rowOff>
              </from>
              <to>
                <xdr:col>0</xdr:col>
                <xdr:colOff>0</xdr:colOff>
                <xdr:row>48</xdr:row>
                <xdr:rowOff>0</xdr:rowOff>
              </to>
            </anchor>
          </controlPr>
        </control>
      </mc:Choice>
      <mc:Fallback>
        <control shapeId="1029" r:id="rId10" name="TextBox7"/>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H19"/>
  <sheetViews>
    <sheetView zoomScaleNormal="100" workbookViewId="0">
      <selection activeCell="K13" sqref="K13"/>
    </sheetView>
  </sheetViews>
  <sheetFormatPr defaultRowHeight="15" x14ac:dyDescent="0.25"/>
  <cols>
    <col min="1" max="1" width="22.140625" customWidth="1"/>
    <col min="2" max="2" width="11.5703125" customWidth="1"/>
    <col min="3" max="3" width="10.28515625" customWidth="1"/>
    <col min="4" max="4" width="11" customWidth="1"/>
    <col min="5" max="6" width="10.140625" customWidth="1"/>
    <col min="7" max="7" width="10.5703125" customWidth="1"/>
    <col min="8" max="8" width="10.28515625" customWidth="1"/>
  </cols>
  <sheetData>
    <row r="1" spans="1:8" x14ac:dyDescent="0.25">
      <c r="A1" s="40" t="s">
        <v>99</v>
      </c>
      <c r="B1" s="41"/>
      <c r="C1" s="41"/>
      <c r="D1" s="41"/>
      <c r="E1" s="41"/>
      <c r="F1" s="41"/>
      <c r="G1" s="41"/>
      <c r="H1" s="41"/>
    </row>
    <row r="2" spans="1:8" x14ac:dyDescent="0.25">
      <c r="A2" s="185" t="s">
        <v>100</v>
      </c>
      <c r="B2" s="185"/>
      <c r="C2" s="185"/>
      <c r="D2" s="185"/>
      <c r="E2" s="185"/>
      <c r="F2" s="185"/>
      <c r="G2" s="185"/>
      <c r="H2" s="185"/>
    </row>
    <row r="3" spans="1:8" x14ac:dyDescent="0.25">
      <c r="A3" s="39"/>
      <c r="B3" s="39"/>
      <c r="C3" s="39"/>
      <c r="D3" s="39"/>
      <c r="E3" s="39"/>
      <c r="F3" s="39"/>
      <c r="G3" s="39"/>
      <c r="H3" s="39"/>
    </row>
    <row r="4" spans="1:8" x14ac:dyDescent="0.25">
      <c r="A4" s="186" t="s">
        <v>101</v>
      </c>
      <c r="B4" s="187"/>
      <c r="C4" s="187"/>
      <c r="D4" s="187"/>
      <c r="E4" s="187"/>
      <c r="F4" s="187"/>
      <c r="G4" s="187"/>
      <c r="H4" s="187"/>
    </row>
    <row r="5" spans="1:8" x14ac:dyDescent="0.25">
      <c r="A5" s="188" t="s">
        <v>184</v>
      </c>
      <c r="B5" s="188"/>
      <c r="C5" s="188"/>
      <c r="D5" s="188"/>
      <c r="E5" s="188"/>
      <c r="F5" s="188"/>
      <c r="G5" s="188"/>
      <c r="H5" s="188"/>
    </row>
    <row r="6" spans="1:8" ht="15.75" thickBot="1" x14ac:dyDescent="0.3">
      <c r="A6" s="134" t="s">
        <v>185</v>
      </c>
      <c r="B6" s="39"/>
      <c r="C6" s="39"/>
      <c r="D6" s="39"/>
      <c r="E6" s="39"/>
      <c r="F6" s="39"/>
      <c r="G6" s="39"/>
      <c r="H6" s="39"/>
    </row>
    <row r="7" spans="1:8" x14ac:dyDescent="0.25">
      <c r="A7" s="42" t="s">
        <v>102</v>
      </c>
      <c r="B7" s="42" t="s">
        <v>103</v>
      </c>
      <c r="C7" s="42" t="s">
        <v>104</v>
      </c>
      <c r="D7" s="42" t="s">
        <v>104</v>
      </c>
      <c r="E7" s="42" t="s">
        <v>104</v>
      </c>
      <c r="F7" s="42" t="s">
        <v>104</v>
      </c>
      <c r="G7" s="42" t="s">
        <v>104</v>
      </c>
      <c r="H7" s="42" t="s">
        <v>105</v>
      </c>
    </row>
    <row r="8" spans="1:8" ht="15.75" thickBot="1" x14ac:dyDescent="0.3">
      <c r="A8" s="43"/>
      <c r="B8" s="43">
        <v>2025</v>
      </c>
      <c r="C8" s="43" t="s">
        <v>28</v>
      </c>
      <c r="D8" s="43" t="s">
        <v>31</v>
      </c>
      <c r="E8" s="43" t="s">
        <v>33</v>
      </c>
      <c r="F8" s="43" t="s">
        <v>35</v>
      </c>
      <c r="G8" s="43" t="s">
        <v>38</v>
      </c>
      <c r="H8" s="43" t="s">
        <v>106</v>
      </c>
    </row>
    <row r="9" spans="1:8" x14ac:dyDescent="0.25">
      <c r="A9" s="44" t="s">
        <v>107</v>
      </c>
      <c r="B9" s="45">
        <f t="shared" ref="B9:B16" si="0">SUM(C9:H9)</f>
        <v>0</v>
      </c>
      <c r="C9" s="46"/>
      <c r="D9" s="46"/>
      <c r="E9" s="46"/>
      <c r="F9" s="46"/>
      <c r="G9" s="46"/>
      <c r="H9" s="47"/>
    </row>
    <row r="10" spans="1:8" x14ac:dyDescent="0.25">
      <c r="A10" s="48" t="s">
        <v>108</v>
      </c>
      <c r="B10" s="45">
        <f t="shared" si="0"/>
        <v>0</v>
      </c>
      <c r="C10" s="49"/>
      <c r="D10" s="49"/>
      <c r="E10" s="49"/>
      <c r="F10" s="49"/>
      <c r="G10" s="49"/>
      <c r="H10" s="50"/>
    </row>
    <row r="11" spans="1:8" x14ac:dyDescent="0.25">
      <c r="A11" s="48" t="s">
        <v>181</v>
      </c>
      <c r="B11" s="45">
        <f t="shared" si="0"/>
        <v>0</v>
      </c>
      <c r="C11" s="49"/>
      <c r="D11" s="49"/>
      <c r="E11" s="49"/>
      <c r="F11" s="49"/>
      <c r="G11" s="49"/>
      <c r="H11" s="50"/>
    </row>
    <row r="12" spans="1:8" x14ac:dyDescent="0.25">
      <c r="A12" s="48" t="s">
        <v>180</v>
      </c>
      <c r="B12" s="45">
        <f t="shared" si="0"/>
        <v>0</v>
      </c>
      <c r="C12" s="49"/>
      <c r="D12" s="49"/>
      <c r="E12" s="49"/>
      <c r="F12" s="49"/>
      <c r="G12" s="49"/>
      <c r="H12" s="50"/>
    </row>
    <row r="13" spans="1:8" x14ac:dyDescent="0.25">
      <c r="A13" s="48" t="s">
        <v>109</v>
      </c>
      <c r="B13" s="45">
        <f t="shared" si="0"/>
        <v>0</v>
      </c>
      <c r="C13" s="49"/>
      <c r="D13" s="49"/>
      <c r="E13" s="49"/>
      <c r="F13" s="49"/>
      <c r="G13" s="49"/>
      <c r="H13" s="50"/>
    </row>
    <row r="14" spans="1:8" x14ac:dyDescent="0.25">
      <c r="A14" s="48" t="s">
        <v>110</v>
      </c>
      <c r="B14" s="45">
        <f t="shared" si="0"/>
        <v>0</v>
      </c>
      <c r="C14" s="49"/>
      <c r="D14" s="49"/>
      <c r="E14" s="49"/>
      <c r="F14" s="49"/>
      <c r="G14" s="49"/>
      <c r="H14" s="50"/>
    </row>
    <row r="15" spans="1:8" x14ac:dyDescent="0.25">
      <c r="A15" s="48" t="s">
        <v>111</v>
      </c>
      <c r="B15" s="45">
        <f t="shared" si="0"/>
        <v>0</v>
      </c>
      <c r="C15" s="49"/>
      <c r="D15" s="49"/>
      <c r="E15" s="49"/>
      <c r="F15" s="49"/>
      <c r="G15" s="49"/>
      <c r="H15" s="50"/>
    </row>
    <row r="16" spans="1:8" ht="15.75" thickBot="1" x14ac:dyDescent="0.3">
      <c r="A16" s="51" t="s">
        <v>112</v>
      </c>
      <c r="B16" s="52">
        <f t="shared" si="0"/>
        <v>0</v>
      </c>
      <c r="C16" s="52">
        <f t="shared" ref="C16:H16" si="1">SUM(C9:C15)</f>
        <v>0</v>
      </c>
      <c r="D16" s="52">
        <f t="shared" si="1"/>
        <v>0</v>
      </c>
      <c r="E16" s="52">
        <f t="shared" si="1"/>
        <v>0</v>
      </c>
      <c r="F16" s="52">
        <f t="shared" si="1"/>
        <v>0</v>
      </c>
      <c r="G16" s="52">
        <f t="shared" si="1"/>
        <v>0</v>
      </c>
      <c r="H16" s="53">
        <f t="shared" si="1"/>
        <v>0</v>
      </c>
    </row>
    <row r="17" spans="1:8" x14ac:dyDescent="0.25">
      <c r="A17" s="54"/>
      <c r="B17" s="55" t="s">
        <v>191</v>
      </c>
      <c r="C17" s="55" t="s">
        <v>191</v>
      </c>
      <c r="D17" s="55" t="s">
        <v>191</v>
      </c>
      <c r="E17" s="55" t="s">
        <v>191</v>
      </c>
      <c r="F17" s="55" t="s">
        <v>191</v>
      </c>
      <c r="G17" s="55" t="s">
        <v>191</v>
      </c>
      <c r="H17" s="55"/>
    </row>
    <row r="18" spans="1:8" ht="24" customHeight="1" x14ac:dyDescent="0.25">
      <c r="A18" s="189" t="s">
        <v>113</v>
      </c>
      <c r="B18" s="189"/>
      <c r="C18" s="189"/>
      <c r="D18" s="189"/>
      <c r="E18" s="189"/>
      <c r="F18" s="190"/>
      <c r="G18" s="190"/>
      <c r="H18" s="190"/>
    </row>
    <row r="19" spans="1:8" ht="24.75" customHeight="1" x14ac:dyDescent="0.25">
      <c r="A19" s="191" t="s">
        <v>114</v>
      </c>
      <c r="B19" s="192"/>
      <c r="C19" s="192"/>
      <c r="D19" s="192"/>
      <c r="E19" s="192"/>
      <c r="F19" s="193"/>
      <c r="G19" s="193"/>
      <c r="H19" s="193"/>
    </row>
  </sheetData>
  <sheetProtection algorithmName="SHA-512" hashValue="qeDm5b46c+bIiPz5Dw1uZqj2T2pWV6H+oJZ2VH/qB7RpIJcDTG5sixDrDhP/2SkYVmTiqlfEK6UXphrGyHvdqA==" saltValue="b2h+7LCJ4FXEQGrHOPCbIw==" spinCount="100000" sheet="1" objects="1" scenarios="1"/>
  <mergeCells count="5">
    <mergeCell ref="A2:H2"/>
    <mergeCell ref="A4:H4"/>
    <mergeCell ref="A5:H5"/>
    <mergeCell ref="A18:H18"/>
    <mergeCell ref="A19:H19"/>
  </mergeCells>
  <conditionalFormatting sqref="B17:H17">
    <cfRule type="cellIs" dxfId="1" priority="1" stopIfTrue="1" operator="equal">
      <formula>"error"</formula>
    </cfRule>
  </conditionalFormatting>
  <pageMargins left="0.7" right="0.7" top="0.75" bottom="0.75" header="0.3" footer="0.3"/>
  <pageSetup scale="9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N37"/>
  <sheetViews>
    <sheetView topLeftCell="A15" zoomScaleNormal="100" workbookViewId="0">
      <selection activeCell="D31" activeCellId="3" sqref="D9:N10 D13:N23 D26:N28 D31:N35"/>
    </sheetView>
  </sheetViews>
  <sheetFormatPr defaultRowHeight="15" x14ac:dyDescent="0.25"/>
  <cols>
    <col min="1" max="1" width="23.140625" customWidth="1"/>
    <col min="2" max="2" width="10.7109375" customWidth="1"/>
    <col min="3" max="3" width="12" customWidth="1"/>
    <col min="5" max="5" width="9.5703125" bestFit="1" customWidth="1"/>
  </cols>
  <sheetData>
    <row r="1" spans="1:14" x14ac:dyDescent="0.25">
      <c r="A1" s="56"/>
      <c r="B1" s="39"/>
      <c r="C1" s="39"/>
      <c r="D1" s="39"/>
      <c r="E1" s="39"/>
      <c r="F1" s="39"/>
      <c r="G1" s="39"/>
      <c r="H1" s="39"/>
      <c r="I1" s="39"/>
      <c r="J1" s="39"/>
      <c r="K1" s="39"/>
      <c r="L1" s="39"/>
      <c r="M1" s="39"/>
      <c r="N1" s="39"/>
    </row>
    <row r="2" spans="1:14" x14ac:dyDescent="0.25">
      <c r="A2" s="56"/>
      <c r="B2" s="39"/>
      <c r="C2" s="39"/>
      <c r="D2" s="39"/>
      <c r="E2" s="39"/>
      <c r="F2" s="39"/>
      <c r="G2" s="39"/>
      <c r="H2" s="39"/>
      <c r="I2" s="39"/>
      <c r="J2" s="39"/>
      <c r="K2" s="39"/>
      <c r="L2" s="39"/>
      <c r="M2" s="39"/>
      <c r="N2" s="39"/>
    </row>
    <row r="3" spans="1:14" x14ac:dyDescent="0.25">
      <c r="A3" s="194" t="s">
        <v>148</v>
      </c>
      <c r="B3" s="194"/>
      <c r="C3" s="194"/>
      <c r="D3" s="194"/>
      <c r="E3" s="194"/>
      <c r="F3" s="194"/>
      <c r="G3" s="194"/>
      <c r="H3" s="194"/>
      <c r="I3" s="194"/>
      <c r="J3" s="194"/>
      <c r="K3" s="194"/>
      <c r="L3" s="194"/>
      <c r="M3" s="194"/>
      <c r="N3" s="194"/>
    </row>
    <row r="4" spans="1:14" x14ac:dyDescent="0.25">
      <c r="A4" s="195" t="s">
        <v>115</v>
      </c>
      <c r="B4" s="195"/>
      <c r="C4" s="195"/>
      <c r="D4" s="195"/>
      <c r="E4" s="195"/>
      <c r="F4" s="195"/>
      <c r="G4" s="195"/>
      <c r="H4" s="195"/>
      <c r="I4" s="57"/>
      <c r="J4" s="57"/>
      <c r="K4" s="39"/>
      <c r="L4" s="58"/>
      <c r="M4" s="58"/>
      <c r="N4" s="58"/>
    </row>
    <row r="5" spans="1:14" ht="15.75" thickBot="1" x14ac:dyDescent="0.3">
      <c r="A5" s="39"/>
      <c r="B5" s="39"/>
      <c r="C5" s="39"/>
      <c r="D5" s="39"/>
      <c r="E5" s="39"/>
      <c r="F5" s="39"/>
      <c r="G5" s="39"/>
      <c r="H5" s="39"/>
      <c r="I5" s="39"/>
      <c r="J5" s="39"/>
      <c r="K5" s="39"/>
      <c r="L5" s="39"/>
      <c r="M5" s="39"/>
      <c r="N5" s="39"/>
    </row>
    <row r="6" spans="1:14" x14ac:dyDescent="0.25">
      <c r="A6" s="59" t="s">
        <v>116</v>
      </c>
      <c r="B6" s="60" t="s">
        <v>103</v>
      </c>
      <c r="C6" s="60" t="s">
        <v>117</v>
      </c>
      <c r="D6" s="60" t="s">
        <v>118</v>
      </c>
      <c r="E6" s="60" t="s">
        <v>119</v>
      </c>
      <c r="F6" s="60" t="s">
        <v>118</v>
      </c>
      <c r="G6" s="60" t="s">
        <v>119</v>
      </c>
      <c r="H6" s="60" t="s">
        <v>118</v>
      </c>
      <c r="I6" s="60" t="s">
        <v>119</v>
      </c>
      <c r="J6" s="60" t="s">
        <v>118</v>
      </c>
      <c r="K6" s="60" t="s">
        <v>119</v>
      </c>
      <c r="L6" s="60" t="s">
        <v>118</v>
      </c>
      <c r="M6" s="60" t="s">
        <v>119</v>
      </c>
      <c r="N6" s="61" t="s">
        <v>105</v>
      </c>
    </row>
    <row r="7" spans="1:14" ht="15.75" thickBot="1" x14ac:dyDescent="0.3">
      <c r="A7" s="62"/>
      <c r="B7" s="63">
        <v>2025</v>
      </c>
      <c r="C7" s="63" t="s">
        <v>120</v>
      </c>
      <c r="D7" s="63" t="s">
        <v>28</v>
      </c>
      <c r="E7" s="63" t="s">
        <v>121</v>
      </c>
      <c r="F7" s="63" t="s">
        <v>31</v>
      </c>
      <c r="G7" s="63" t="s">
        <v>121</v>
      </c>
      <c r="H7" s="63" t="s">
        <v>33</v>
      </c>
      <c r="I7" s="63" t="s">
        <v>121</v>
      </c>
      <c r="J7" s="63" t="s">
        <v>35</v>
      </c>
      <c r="K7" s="63" t="s">
        <v>121</v>
      </c>
      <c r="L7" s="63" t="s">
        <v>38</v>
      </c>
      <c r="M7" s="63" t="s">
        <v>121</v>
      </c>
      <c r="N7" s="64" t="s">
        <v>106</v>
      </c>
    </row>
    <row r="8" spans="1:14" x14ac:dyDescent="0.25">
      <c r="A8" s="65" t="s">
        <v>122</v>
      </c>
      <c r="B8" s="66"/>
      <c r="C8" s="66"/>
      <c r="D8" s="66"/>
      <c r="E8" s="66"/>
      <c r="F8" s="66"/>
      <c r="G8" s="66"/>
      <c r="H8" s="67"/>
      <c r="I8" s="67"/>
      <c r="J8" s="67"/>
      <c r="K8" s="67"/>
      <c r="L8" s="67"/>
      <c r="M8" s="67"/>
      <c r="N8" s="68"/>
    </row>
    <row r="9" spans="1:14" x14ac:dyDescent="0.25">
      <c r="A9" s="69" t="s">
        <v>123</v>
      </c>
      <c r="B9" s="70">
        <f>D9+F9+H9+J9+L9+N9</f>
        <v>0</v>
      </c>
      <c r="C9" s="70">
        <f>E9+G9+I9+K9+M9</f>
        <v>0</v>
      </c>
      <c r="D9" s="71"/>
      <c r="E9" s="71"/>
      <c r="F9" s="71"/>
      <c r="G9" s="71"/>
      <c r="H9" s="71"/>
      <c r="I9" s="71"/>
      <c r="J9" s="71"/>
      <c r="K9" s="71"/>
      <c r="L9" s="71"/>
      <c r="M9" s="71"/>
      <c r="N9" s="72"/>
    </row>
    <row r="10" spans="1:14" ht="15.75" thickBot="1" x14ac:dyDescent="0.3">
      <c r="A10" s="73" t="s">
        <v>124</v>
      </c>
      <c r="B10" s="70">
        <f>D10+F10+H10+J10+L10+N10</f>
        <v>0</v>
      </c>
      <c r="C10" s="70">
        <f>E10+G10+I10+K10+M10</f>
        <v>0</v>
      </c>
      <c r="D10" s="74"/>
      <c r="E10" s="74"/>
      <c r="F10" s="74"/>
      <c r="G10" s="74"/>
      <c r="H10" s="74"/>
      <c r="I10" s="74"/>
      <c r="J10" s="74"/>
      <c r="K10" s="74"/>
      <c r="L10" s="74"/>
      <c r="M10" s="74"/>
      <c r="N10" s="75"/>
    </row>
    <row r="11" spans="1:14" ht="16.5" thickTop="1" thickBot="1" x14ac:dyDescent="0.3">
      <c r="A11" s="76" t="s">
        <v>125</v>
      </c>
      <c r="B11" s="77">
        <f t="shared" ref="B11:N11" si="0">SUM(B8:B10)</f>
        <v>0</v>
      </c>
      <c r="C11" s="77">
        <f t="shared" si="0"/>
        <v>0</v>
      </c>
      <c r="D11" s="77">
        <f t="shared" si="0"/>
        <v>0</v>
      </c>
      <c r="E11" s="77">
        <f t="shared" si="0"/>
        <v>0</v>
      </c>
      <c r="F11" s="77">
        <f t="shared" si="0"/>
        <v>0</v>
      </c>
      <c r="G11" s="77">
        <f t="shared" si="0"/>
        <v>0</v>
      </c>
      <c r="H11" s="77">
        <f t="shared" si="0"/>
        <v>0</v>
      </c>
      <c r="I11" s="77">
        <f t="shared" si="0"/>
        <v>0</v>
      </c>
      <c r="J11" s="77">
        <f t="shared" si="0"/>
        <v>0</v>
      </c>
      <c r="K11" s="77">
        <f t="shared" si="0"/>
        <v>0</v>
      </c>
      <c r="L11" s="77">
        <f t="shared" si="0"/>
        <v>0</v>
      </c>
      <c r="M11" s="77">
        <f t="shared" si="0"/>
        <v>0</v>
      </c>
      <c r="N11" s="78">
        <f t="shared" si="0"/>
        <v>0</v>
      </c>
    </row>
    <row r="12" spans="1:14" ht="15.75" thickTop="1" x14ac:dyDescent="0.25">
      <c r="A12" s="69" t="s">
        <v>126</v>
      </c>
      <c r="B12" s="70"/>
      <c r="C12" s="70"/>
      <c r="D12" s="70"/>
      <c r="E12" s="70"/>
      <c r="F12" s="70"/>
      <c r="G12" s="70"/>
      <c r="H12" s="70"/>
      <c r="I12" s="70"/>
      <c r="J12" s="70"/>
      <c r="K12" s="70"/>
      <c r="L12" s="70"/>
      <c r="M12" s="70"/>
      <c r="N12" s="79"/>
    </row>
    <row r="13" spans="1:14" x14ac:dyDescent="0.25">
      <c r="A13" s="69" t="s">
        <v>127</v>
      </c>
      <c r="B13" s="70">
        <f>D13+F13+H13+J13+L13+N13</f>
        <v>0</v>
      </c>
      <c r="C13" s="70">
        <f>E13+G13+I13+K13+M13</f>
        <v>0</v>
      </c>
      <c r="D13" s="71"/>
      <c r="E13" s="71"/>
      <c r="F13" s="71"/>
      <c r="G13" s="71"/>
      <c r="H13" s="71"/>
      <c r="I13" s="71"/>
      <c r="J13" s="71"/>
      <c r="K13" s="71"/>
      <c r="L13" s="71"/>
      <c r="M13" s="71"/>
      <c r="N13" s="72"/>
    </row>
    <row r="14" spans="1:14" x14ac:dyDescent="0.25">
      <c r="A14" s="69" t="s">
        <v>128</v>
      </c>
      <c r="B14" s="70">
        <f t="shared" ref="B14:B23" si="1">D14+F14+H14+J14+L14+N14</f>
        <v>0</v>
      </c>
      <c r="C14" s="70">
        <f t="shared" ref="C14:C23" si="2">E14+G14+I14+K14+M14</f>
        <v>0</v>
      </c>
      <c r="D14" s="71"/>
      <c r="E14" s="71"/>
      <c r="F14" s="71"/>
      <c r="G14" s="71"/>
      <c r="H14" s="71"/>
      <c r="I14" s="71"/>
      <c r="J14" s="71"/>
      <c r="K14" s="71"/>
      <c r="L14" s="71"/>
      <c r="M14" s="71"/>
      <c r="N14" s="72"/>
    </row>
    <row r="15" spans="1:14" x14ac:dyDescent="0.25">
      <c r="A15" s="69" t="s">
        <v>129</v>
      </c>
      <c r="B15" s="70">
        <f t="shared" si="1"/>
        <v>0</v>
      </c>
      <c r="C15" s="70">
        <f t="shared" si="2"/>
        <v>0</v>
      </c>
      <c r="D15" s="71"/>
      <c r="E15" s="71"/>
      <c r="F15" s="71"/>
      <c r="G15" s="71"/>
      <c r="H15" s="71"/>
      <c r="I15" s="71"/>
      <c r="J15" s="71"/>
      <c r="K15" s="71"/>
      <c r="L15" s="71"/>
      <c r="M15" s="71"/>
      <c r="N15" s="72"/>
    </row>
    <row r="16" spans="1:14" x14ac:dyDescent="0.25">
      <c r="A16" s="69" t="s">
        <v>130</v>
      </c>
      <c r="B16" s="70">
        <f t="shared" si="1"/>
        <v>0</v>
      </c>
      <c r="C16" s="70">
        <f t="shared" si="2"/>
        <v>0</v>
      </c>
      <c r="D16" s="71"/>
      <c r="E16" s="71"/>
      <c r="F16" s="71"/>
      <c r="G16" s="71"/>
      <c r="H16" s="71"/>
      <c r="I16" s="71"/>
      <c r="J16" s="71"/>
      <c r="K16" s="71"/>
      <c r="L16" s="71"/>
      <c r="M16" s="71"/>
      <c r="N16" s="72"/>
    </row>
    <row r="17" spans="1:14" x14ac:dyDescent="0.25">
      <c r="A17" s="69" t="s">
        <v>131</v>
      </c>
      <c r="B17" s="70">
        <f t="shared" si="1"/>
        <v>0</v>
      </c>
      <c r="C17" s="70">
        <f t="shared" si="2"/>
        <v>0</v>
      </c>
      <c r="D17" s="71"/>
      <c r="E17" s="71"/>
      <c r="F17" s="71"/>
      <c r="G17" s="71"/>
      <c r="H17" s="71"/>
      <c r="I17" s="71"/>
      <c r="J17" s="71"/>
      <c r="K17" s="71"/>
      <c r="L17" s="71"/>
      <c r="M17" s="71"/>
      <c r="N17" s="72"/>
    </row>
    <row r="18" spans="1:14" x14ac:dyDescent="0.25">
      <c r="A18" s="69" t="s">
        <v>132</v>
      </c>
      <c r="B18" s="70">
        <f t="shared" si="1"/>
        <v>0</v>
      </c>
      <c r="C18" s="70">
        <f t="shared" si="2"/>
        <v>0</v>
      </c>
      <c r="D18" s="71"/>
      <c r="E18" s="71"/>
      <c r="F18" s="71"/>
      <c r="G18" s="71"/>
      <c r="H18" s="71"/>
      <c r="I18" s="71"/>
      <c r="J18" s="71"/>
      <c r="K18" s="71"/>
      <c r="L18" s="71"/>
      <c r="M18" s="71"/>
      <c r="N18" s="72"/>
    </row>
    <row r="19" spans="1:14" x14ac:dyDescent="0.25">
      <c r="A19" s="69" t="s">
        <v>133</v>
      </c>
      <c r="B19" s="70">
        <f t="shared" si="1"/>
        <v>0</v>
      </c>
      <c r="C19" s="70">
        <f t="shared" si="2"/>
        <v>0</v>
      </c>
      <c r="D19" s="71"/>
      <c r="E19" s="71"/>
      <c r="F19" s="71"/>
      <c r="G19" s="71"/>
      <c r="H19" s="71"/>
      <c r="I19" s="71"/>
      <c r="J19" s="71"/>
      <c r="K19" s="71"/>
      <c r="L19" s="71"/>
      <c r="M19" s="71"/>
      <c r="N19" s="72"/>
    </row>
    <row r="20" spans="1:14" x14ac:dyDescent="0.25">
      <c r="A20" s="69" t="s">
        <v>134</v>
      </c>
      <c r="B20" s="70">
        <f t="shared" si="1"/>
        <v>0</v>
      </c>
      <c r="C20" s="70">
        <f t="shared" si="2"/>
        <v>0</v>
      </c>
      <c r="D20" s="71"/>
      <c r="E20" s="71"/>
      <c r="F20" s="71"/>
      <c r="G20" s="71"/>
      <c r="H20" s="71"/>
      <c r="I20" s="71"/>
      <c r="J20" s="71"/>
      <c r="K20" s="71"/>
      <c r="L20" s="71"/>
      <c r="M20" s="71"/>
      <c r="N20" s="72"/>
    </row>
    <row r="21" spans="1:14" x14ac:dyDescent="0.25">
      <c r="A21" s="69" t="s">
        <v>135</v>
      </c>
      <c r="B21" s="70">
        <f t="shared" si="1"/>
        <v>0</v>
      </c>
      <c r="C21" s="70">
        <f t="shared" si="2"/>
        <v>0</v>
      </c>
      <c r="D21" s="71"/>
      <c r="E21" s="71"/>
      <c r="F21" s="71"/>
      <c r="G21" s="71"/>
      <c r="H21" s="71"/>
      <c r="I21" s="71"/>
      <c r="J21" s="71"/>
      <c r="K21" s="71"/>
      <c r="L21" s="71"/>
      <c r="M21" s="71"/>
      <c r="N21" s="72"/>
    </row>
    <row r="22" spans="1:14" x14ac:dyDescent="0.25">
      <c r="A22" s="69" t="s">
        <v>136</v>
      </c>
      <c r="B22" s="70">
        <f t="shared" si="1"/>
        <v>0</v>
      </c>
      <c r="C22" s="70">
        <f t="shared" si="2"/>
        <v>0</v>
      </c>
      <c r="D22" s="71"/>
      <c r="E22" s="71"/>
      <c r="F22" s="71"/>
      <c r="G22" s="71"/>
      <c r="H22" s="71"/>
      <c r="I22" s="71"/>
      <c r="J22" s="71"/>
      <c r="K22" s="71"/>
      <c r="L22" s="71"/>
      <c r="M22" s="71"/>
      <c r="N22" s="72"/>
    </row>
    <row r="23" spans="1:14" ht="15.75" thickBot="1" x14ac:dyDescent="0.3">
      <c r="A23" s="73" t="s">
        <v>137</v>
      </c>
      <c r="B23" s="70">
        <f t="shared" si="1"/>
        <v>0</v>
      </c>
      <c r="C23" s="70">
        <f t="shared" si="2"/>
        <v>0</v>
      </c>
      <c r="D23" s="74"/>
      <c r="E23" s="74"/>
      <c r="F23" s="74"/>
      <c r="G23" s="74"/>
      <c r="H23" s="74"/>
      <c r="I23" s="74"/>
      <c r="J23" s="74"/>
      <c r="K23" s="74"/>
      <c r="L23" s="74"/>
      <c r="M23" s="74"/>
      <c r="N23" s="75"/>
    </row>
    <row r="24" spans="1:14" ht="16.5" thickTop="1" thickBot="1" x14ac:dyDescent="0.3">
      <c r="A24" s="76" t="s">
        <v>138</v>
      </c>
      <c r="B24" s="77">
        <f t="shared" ref="B24:N24" si="3">SUM(B12:B23)</f>
        <v>0</v>
      </c>
      <c r="C24" s="77">
        <f t="shared" si="3"/>
        <v>0</v>
      </c>
      <c r="D24" s="77">
        <f t="shared" si="3"/>
        <v>0</v>
      </c>
      <c r="E24" s="77">
        <f t="shared" si="3"/>
        <v>0</v>
      </c>
      <c r="F24" s="77">
        <f t="shared" si="3"/>
        <v>0</v>
      </c>
      <c r="G24" s="77">
        <f t="shared" si="3"/>
        <v>0</v>
      </c>
      <c r="H24" s="77">
        <f t="shared" si="3"/>
        <v>0</v>
      </c>
      <c r="I24" s="77">
        <f t="shared" si="3"/>
        <v>0</v>
      </c>
      <c r="J24" s="77">
        <f t="shared" si="3"/>
        <v>0</v>
      </c>
      <c r="K24" s="77">
        <f t="shared" si="3"/>
        <v>0</v>
      </c>
      <c r="L24" s="77">
        <f t="shared" si="3"/>
        <v>0</v>
      </c>
      <c r="M24" s="77">
        <f t="shared" si="3"/>
        <v>0</v>
      </c>
      <c r="N24" s="78">
        <f t="shared" si="3"/>
        <v>0</v>
      </c>
    </row>
    <row r="25" spans="1:14" ht="15.75" thickTop="1" x14ac:dyDescent="0.25">
      <c r="A25" s="69" t="s">
        <v>139</v>
      </c>
      <c r="B25" s="70"/>
      <c r="C25" s="70"/>
      <c r="D25" s="70"/>
      <c r="E25" s="70"/>
      <c r="F25" s="70"/>
      <c r="G25" s="70"/>
      <c r="H25" s="70"/>
      <c r="I25" s="70"/>
      <c r="J25" s="70"/>
      <c r="K25" s="70"/>
      <c r="L25" s="70"/>
      <c r="M25" s="70"/>
      <c r="N25" s="79"/>
    </row>
    <row r="26" spans="1:14" x14ac:dyDescent="0.25">
      <c r="A26" s="69" t="s">
        <v>140</v>
      </c>
      <c r="B26" s="70">
        <f>D26+F26+H26+J26+L26+N26</f>
        <v>0</v>
      </c>
      <c r="C26" s="70">
        <f>E26+G26+I26+K26+M26</f>
        <v>0</v>
      </c>
      <c r="D26" s="71"/>
      <c r="E26" s="71"/>
      <c r="F26" s="71"/>
      <c r="G26" s="71"/>
      <c r="H26" s="71"/>
      <c r="I26" s="71"/>
      <c r="J26" s="71"/>
      <c r="K26" s="71"/>
      <c r="L26" s="71"/>
      <c r="M26" s="71"/>
      <c r="N26" s="72"/>
    </row>
    <row r="27" spans="1:14" x14ac:dyDescent="0.25">
      <c r="A27" s="69" t="s">
        <v>141</v>
      </c>
      <c r="B27" s="70">
        <f>D27+F27+H27+J27+L27+N27</f>
        <v>0</v>
      </c>
      <c r="C27" s="70">
        <f>E27+G27+I27+K27+M27</f>
        <v>0</v>
      </c>
      <c r="D27" s="71"/>
      <c r="E27" s="71"/>
      <c r="F27" s="71"/>
      <c r="G27" s="71"/>
      <c r="H27" s="71"/>
      <c r="I27" s="71"/>
      <c r="J27" s="71"/>
      <c r="K27" s="71"/>
      <c r="L27" s="71"/>
      <c r="M27" s="71"/>
      <c r="N27" s="72"/>
    </row>
    <row r="28" spans="1:14" ht="15.75" thickBot="1" x14ac:dyDescent="0.3">
      <c r="A28" s="73" t="s">
        <v>142</v>
      </c>
      <c r="B28" s="70">
        <f>D28+F28+H28+J28+L28+N28</f>
        <v>0</v>
      </c>
      <c r="C28" s="70">
        <f>E28+G28+I28+K28+M28</f>
        <v>0</v>
      </c>
      <c r="D28" s="74"/>
      <c r="E28" s="74"/>
      <c r="F28" s="74"/>
      <c r="G28" s="74"/>
      <c r="H28" s="74"/>
      <c r="I28" s="74"/>
      <c r="J28" s="74"/>
      <c r="K28" s="74"/>
      <c r="L28" s="74"/>
      <c r="M28" s="74"/>
      <c r="N28" s="75"/>
    </row>
    <row r="29" spans="1:14" ht="16.5" thickTop="1" thickBot="1" x14ac:dyDescent="0.3">
      <c r="A29" s="76" t="s">
        <v>143</v>
      </c>
      <c r="B29" s="77">
        <f t="shared" ref="B29:N29" si="4">SUM(B25:B28)</f>
        <v>0</v>
      </c>
      <c r="C29" s="77">
        <f t="shared" si="4"/>
        <v>0</v>
      </c>
      <c r="D29" s="77">
        <f t="shared" si="4"/>
        <v>0</v>
      </c>
      <c r="E29" s="77">
        <f t="shared" si="4"/>
        <v>0</v>
      </c>
      <c r="F29" s="77">
        <f t="shared" si="4"/>
        <v>0</v>
      </c>
      <c r="G29" s="77">
        <f t="shared" si="4"/>
        <v>0</v>
      </c>
      <c r="H29" s="77">
        <f t="shared" si="4"/>
        <v>0</v>
      </c>
      <c r="I29" s="77">
        <f t="shared" si="4"/>
        <v>0</v>
      </c>
      <c r="J29" s="77">
        <f t="shared" si="4"/>
        <v>0</v>
      </c>
      <c r="K29" s="77">
        <f t="shared" si="4"/>
        <v>0</v>
      </c>
      <c r="L29" s="77">
        <f t="shared" si="4"/>
        <v>0</v>
      </c>
      <c r="M29" s="77">
        <f t="shared" si="4"/>
        <v>0</v>
      </c>
      <c r="N29" s="78">
        <f t="shared" si="4"/>
        <v>0</v>
      </c>
    </row>
    <row r="30" spans="1:14" ht="15.75" thickTop="1" x14ac:dyDescent="0.25">
      <c r="A30" s="69" t="s">
        <v>144</v>
      </c>
      <c r="B30" s="70"/>
      <c r="C30" s="70"/>
      <c r="D30" s="70"/>
      <c r="E30" s="70"/>
      <c r="F30" s="70"/>
      <c r="G30" s="70"/>
      <c r="H30" s="70"/>
      <c r="I30" s="70"/>
      <c r="J30" s="70"/>
      <c r="K30" s="70"/>
      <c r="L30" s="70"/>
      <c r="M30" s="70"/>
      <c r="N30" s="79"/>
    </row>
    <row r="31" spans="1:14" x14ac:dyDescent="0.25">
      <c r="A31" s="69" t="s">
        <v>145</v>
      </c>
      <c r="B31" s="70">
        <f>D31+F31+H31+J31+L31+N31</f>
        <v>0</v>
      </c>
      <c r="C31" s="70">
        <f>E31+G31+I31+K31+M31</f>
        <v>0</v>
      </c>
      <c r="D31" s="71"/>
      <c r="E31" s="71"/>
      <c r="F31" s="71"/>
      <c r="G31" s="71"/>
      <c r="H31" s="71"/>
      <c r="I31" s="71"/>
      <c r="J31" s="71"/>
      <c r="K31" s="71"/>
      <c r="L31" s="71"/>
      <c r="M31" s="71"/>
      <c r="N31" s="72"/>
    </row>
    <row r="32" spans="1:14" x14ac:dyDescent="0.25">
      <c r="A32" s="152" t="s">
        <v>201</v>
      </c>
      <c r="B32" s="70">
        <f>D32+F32+H32+J32+L32+N32</f>
        <v>0</v>
      </c>
      <c r="C32" s="70">
        <f>E32+G32+I32+K32+M32</f>
        <v>0</v>
      </c>
      <c r="D32" s="71"/>
      <c r="E32" s="71"/>
      <c r="F32" s="71"/>
      <c r="G32" s="71"/>
      <c r="H32" s="71"/>
      <c r="I32" s="71"/>
      <c r="J32" s="71"/>
      <c r="K32" s="71"/>
      <c r="L32" s="71"/>
      <c r="M32" s="71"/>
      <c r="N32" s="72"/>
    </row>
    <row r="33" spans="1:14" x14ac:dyDescent="0.25">
      <c r="A33" s="151" t="s">
        <v>179</v>
      </c>
      <c r="B33" s="70">
        <f>D33+F33+H33+J33+L33+N33</f>
        <v>0</v>
      </c>
      <c r="C33" s="70">
        <f>E33+G33+I33+K33+M33</f>
        <v>0</v>
      </c>
      <c r="D33" s="71"/>
      <c r="E33" s="71"/>
      <c r="F33" s="71"/>
      <c r="G33" s="71"/>
      <c r="H33" s="71"/>
      <c r="I33" s="71"/>
      <c r="J33" s="71"/>
      <c r="K33" s="71"/>
      <c r="L33" s="71"/>
      <c r="M33" s="71"/>
      <c r="N33" s="72"/>
    </row>
    <row r="34" spans="1:14" x14ac:dyDescent="0.25">
      <c r="A34" s="151" t="s">
        <v>178</v>
      </c>
      <c r="B34" s="70">
        <f>D34+F34+H34+J34+L34+N34</f>
        <v>0</v>
      </c>
      <c r="C34" s="70">
        <f>E34+G34+I34+K34+M34</f>
        <v>0</v>
      </c>
      <c r="D34" s="71"/>
      <c r="E34" s="71"/>
      <c r="F34" s="71"/>
      <c r="G34" s="71"/>
      <c r="H34" s="71"/>
      <c r="I34" s="71"/>
      <c r="J34" s="71"/>
      <c r="K34" s="71"/>
      <c r="L34" s="71"/>
      <c r="M34" s="71"/>
      <c r="N34" s="72"/>
    </row>
    <row r="35" spans="1:14" ht="15.75" thickBot="1" x14ac:dyDescent="0.3">
      <c r="A35" s="73" t="s">
        <v>137</v>
      </c>
      <c r="B35" s="70">
        <f>D35+F35+H35+J35+L35+N35</f>
        <v>0</v>
      </c>
      <c r="C35" s="70">
        <f>E35+G35+I35+K35+M35</f>
        <v>0</v>
      </c>
      <c r="D35" s="74"/>
      <c r="E35" s="74"/>
      <c r="F35" s="74"/>
      <c r="G35" s="74"/>
      <c r="H35" s="74"/>
      <c r="I35" s="74"/>
      <c r="J35" s="74"/>
      <c r="K35" s="74"/>
      <c r="L35" s="74"/>
      <c r="M35" s="74"/>
      <c r="N35" s="75"/>
    </row>
    <row r="36" spans="1:14" ht="16.5" thickTop="1" thickBot="1" x14ac:dyDescent="0.3">
      <c r="A36" s="80" t="s">
        <v>146</v>
      </c>
      <c r="B36" s="77">
        <f t="shared" ref="B36:N36" si="5">SUM(B30:B35)</f>
        <v>0</v>
      </c>
      <c r="C36" s="77">
        <f t="shared" si="5"/>
        <v>0</v>
      </c>
      <c r="D36" s="81">
        <f t="shared" si="5"/>
        <v>0</v>
      </c>
      <c r="E36" s="81">
        <f t="shared" si="5"/>
        <v>0</v>
      </c>
      <c r="F36" s="81">
        <f t="shared" si="5"/>
        <v>0</v>
      </c>
      <c r="G36" s="81">
        <f t="shared" si="5"/>
        <v>0</v>
      </c>
      <c r="H36" s="81">
        <f t="shared" si="5"/>
        <v>0</v>
      </c>
      <c r="I36" s="81">
        <f t="shared" si="5"/>
        <v>0</v>
      </c>
      <c r="J36" s="81">
        <f t="shared" si="5"/>
        <v>0</v>
      </c>
      <c r="K36" s="81">
        <f t="shared" si="5"/>
        <v>0</v>
      </c>
      <c r="L36" s="81">
        <f t="shared" si="5"/>
        <v>0</v>
      </c>
      <c r="M36" s="81">
        <f t="shared" si="5"/>
        <v>0</v>
      </c>
      <c r="N36" s="82">
        <f t="shared" si="5"/>
        <v>0</v>
      </c>
    </row>
    <row r="37" spans="1:14" ht="16.5" thickTop="1" thickBot="1" x14ac:dyDescent="0.3">
      <c r="A37" s="83" t="s">
        <v>147</v>
      </c>
      <c r="B37" s="84">
        <f t="shared" ref="B37:N37" si="6">B36+B29+B24+B11</f>
        <v>0</v>
      </c>
      <c r="C37" s="84">
        <f t="shared" si="6"/>
        <v>0</v>
      </c>
      <c r="D37" s="84">
        <f t="shared" si="6"/>
        <v>0</v>
      </c>
      <c r="E37" s="84">
        <f t="shared" si="6"/>
        <v>0</v>
      </c>
      <c r="F37" s="84">
        <f t="shared" si="6"/>
        <v>0</v>
      </c>
      <c r="G37" s="84">
        <f t="shared" si="6"/>
        <v>0</v>
      </c>
      <c r="H37" s="84">
        <f t="shared" si="6"/>
        <v>0</v>
      </c>
      <c r="I37" s="84">
        <f t="shared" si="6"/>
        <v>0</v>
      </c>
      <c r="J37" s="84">
        <f t="shared" si="6"/>
        <v>0</v>
      </c>
      <c r="K37" s="84">
        <f t="shared" si="6"/>
        <v>0</v>
      </c>
      <c r="L37" s="84">
        <f t="shared" si="6"/>
        <v>0</v>
      </c>
      <c r="M37" s="84">
        <f t="shared" si="6"/>
        <v>0</v>
      </c>
      <c r="N37" s="85">
        <f t="shared" si="6"/>
        <v>0</v>
      </c>
    </row>
  </sheetData>
  <sheetProtection algorithmName="SHA-512" hashValue="MfM8ORgi0rq2c8KigykBAsaWggDMk0g/NFJNXjdzs/mJS11GYvws6HzrokYlVQrge0mQnK82wEccJWKoQADbfQ==" saltValue="alyhhnbhettv1gcw4MkMnw==" spinCount="100000" sheet="1" objects="1" scenarios="1"/>
  <mergeCells count="2">
    <mergeCell ref="A3:N3"/>
    <mergeCell ref="A4:H4"/>
  </mergeCells>
  <pageMargins left="0.7" right="0.7" top="0.75" bottom="0.75" header="0.3" footer="0.3"/>
  <pageSetup scale="8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63"/>
  <sheetViews>
    <sheetView zoomScaleNormal="100" workbookViewId="0">
      <selection activeCell="E22" sqref="E22"/>
    </sheetView>
  </sheetViews>
  <sheetFormatPr defaultRowHeight="15" x14ac:dyDescent="0.25"/>
  <cols>
    <col min="1" max="1" width="20.85546875" customWidth="1"/>
    <col min="12" max="12" width="10.85546875" customWidth="1"/>
  </cols>
  <sheetData>
    <row r="1" spans="1:12" x14ac:dyDescent="0.25">
      <c r="A1" s="56"/>
      <c r="B1" s="39"/>
      <c r="C1" s="39"/>
      <c r="D1" s="39"/>
      <c r="E1" s="39"/>
      <c r="F1" s="39"/>
      <c r="G1" s="39"/>
      <c r="H1" s="39"/>
      <c r="I1" s="39"/>
      <c r="J1" s="39"/>
      <c r="K1" s="39"/>
      <c r="L1" s="39"/>
    </row>
    <row r="2" spans="1:12" x14ac:dyDescent="0.25">
      <c r="A2" s="56"/>
      <c r="B2" s="39"/>
      <c r="C2" s="39"/>
      <c r="D2" s="39"/>
      <c r="E2" s="39"/>
      <c r="F2" s="39"/>
      <c r="G2" s="39"/>
      <c r="H2" s="39"/>
      <c r="I2" s="39"/>
      <c r="J2" s="39"/>
      <c r="K2" s="39"/>
      <c r="L2" s="39"/>
    </row>
    <row r="3" spans="1:12" x14ac:dyDescent="0.25">
      <c r="A3" s="86" t="s">
        <v>149</v>
      </c>
      <c r="B3" s="39"/>
      <c r="C3" s="39"/>
      <c r="D3" s="39"/>
      <c r="E3" s="39"/>
      <c r="F3" s="39"/>
      <c r="G3" s="39"/>
      <c r="H3" s="39"/>
      <c r="I3" s="39"/>
      <c r="J3" s="39"/>
      <c r="K3" s="39"/>
      <c r="L3" s="39"/>
    </row>
    <row r="4" spans="1:12" ht="15.75" thickBot="1" x14ac:dyDescent="0.3">
      <c r="A4" s="39"/>
      <c r="B4" s="55"/>
      <c r="C4" s="55"/>
      <c r="D4" s="55"/>
      <c r="E4" s="55"/>
      <c r="F4" s="55"/>
      <c r="G4" s="55"/>
      <c r="H4" s="39"/>
      <c r="I4" s="39"/>
      <c r="J4" s="39"/>
      <c r="K4" s="39"/>
      <c r="L4" s="39"/>
    </row>
    <row r="5" spans="1:12" x14ac:dyDescent="0.25">
      <c r="A5" s="87"/>
      <c r="B5" s="60">
        <v>2025</v>
      </c>
      <c r="C5" s="60">
        <v>2025</v>
      </c>
      <c r="D5" s="60">
        <v>2025</v>
      </c>
      <c r="E5" s="60">
        <v>2025</v>
      </c>
      <c r="F5" s="60">
        <v>2025</v>
      </c>
      <c r="G5" s="60">
        <v>2025</v>
      </c>
      <c r="H5" s="60">
        <v>2025</v>
      </c>
      <c r="I5" s="60">
        <v>2025</v>
      </c>
      <c r="J5" s="60">
        <v>2025</v>
      </c>
      <c r="K5" s="60">
        <v>2025</v>
      </c>
      <c r="L5" s="60">
        <v>2025</v>
      </c>
    </row>
    <row r="6" spans="1:12" ht="57" x14ac:dyDescent="0.25">
      <c r="A6" s="88" t="s">
        <v>150</v>
      </c>
      <c r="B6" s="89" t="s">
        <v>151</v>
      </c>
      <c r="C6" s="89" t="s">
        <v>152</v>
      </c>
      <c r="D6" s="89" t="s">
        <v>153</v>
      </c>
      <c r="E6" s="89" t="s">
        <v>154</v>
      </c>
      <c r="F6" s="89" t="s">
        <v>155</v>
      </c>
      <c r="G6" s="89" t="s">
        <v>156</v>
      </c>
      <c r="H6" s="89" t="s">
        <v>157</v>
      </c>
      <c r="I6" s="89" t="s">
        <v>158</v>
      </c>
      <c r="J6" s="89" t="s">
        <v>159</v>
      </c>
      <c r="K6" s="100" t="s">
        <v>160</v>
      </c>
      <c r="L6" s="90" t="s">
        <v>161</v>
      </c>
    </row>
    <row r="7" spans="1:12" x14ac:dyDescent="0.25">
      <c r="A7" s="91"/>
      <c r="B7" s="92"/>
      <c r="C7" s="92"/>
      <c r="D7" s="92"/>
      <c r="E7" s="92"/>
      <c r="F7" s="92"/>
      <c r="G7" s="93">
        <f>SUM(B7:F7)</f>
        <v>0</v>
      </c>
      <c r="H7" s="94"/>
      <c r="I7" s="94"/>
      <c r="J7" s="102">
        <f>H7+I7</f>
        <v>0</v>
      </c>
      <c r="K7" s="101">
        <v>0</v>
      </c>
      <c r="L7" s="95">
        <v>0</v>
      </c>
    </row>
    <row r="8" spans="1:12" x14ac:dyDescent="0.25">
      <c r="A8" s="91"/>
      <c r="B8" s="92"/>
      <c r="C8" s="92"/>
      <c r="D8" s="92"/>
      <c r="E8" s="92"/>
      <c r="F8" s="92"/>
      <c r="G8" s="93">
        <f t="shared" ref="G8:G28" si="0">SUM(B8:F8)</f>
        <v>0</v>
      </c>
      <c r="H8" s="94"/>
      <c r="I8" s="94"/>
      <c r="J8" s="102">
        <f t="shared" ref="J8:J28" si="1">H8+I8</f>
        <v>0</v>
      </c>
      <c r="K8" s="101">
        <v>0</v>
      </c>
      <c r="L8" s="95">
        <v>0</v>
      </c>
    </row>
    <row r="9" spans="1:12" x14ac:dyDescent="0.25">
      <c r="A9" s="91"/>
      <c r="B9" s="92"/>
      <c r="C9" s="92"/>
      <c r="D9" s="92"/>
      <c r="E9" s="92"/>
      <c r="F9" s="92"/>
      <c r="G9" s="93">
        <f t="shared" si="0"/>
        <v>0</v>
      </c>
      <c r="H9" s="94"/>
      <c r="I9" s="94"/>
      <c r="J9" s="102">
        <f t="shared" si="1"/>
        <v>0</v>
      </c>
      <c r="K9" s="101">
        <v>0</v>
      </c>
      <c r="L9" s="95">
        <v>0</v>
      </c>
    </row>
    <row r="10" spans="1:12" x14ac:dyDescent="0.25">
      <c r="A10" s="91"/>
      <c r="B10" s="92"/>
      <c r="C10" s="92"/>
      <c r="D10" s="92"/>
      <c r="E10" s="92"/>
      <c r="F10" s="92"/>
      <c r="G10" s="93">
        <f t="shared" si="0"/>
        <v>0</v>
      </c>
      <c r="H10" s="96"/>
      <c r="I10" s="94"/>
      <c r="J10" s="102">
        <f t="shared" si="1"/>
        <v>0</v>
      </c>
      <c r="K10" s="101">
        <v>0</v>
      </c>
      <c r="L10" s="95">
        <v>0</v>
      </c>
    </row>
    <row r="11" spans="1:12" x14ac:dyDescent="0.25">
      <c r="A11" s="91"/>
      <c r="B11" s="92"/>
      <c r="C11" s="92"/>
      <c r="D11" s="92"/>
      <c r="E11" s="92"/>
      <c r="F11" s="92"/>
      <c r="G11" s="93">
        <f t="shared" si="0"/>
        <v>0</v>
      </c>
      <c r="H11" s="94"/>
      <c r="I11" s="94"/>
      <c r="J11" s="102">
        <f t="shared" si="1"/>
        <v>0</v>
      </c>
      <c r="K11" s="101">
        <v>0</v>
      </c>
      <c r="L11" s="95">
        <v>0</v>
      </c>
    </row>
    <row r="12" spans="1:12" x14ac:dyDescent="0.25">
      <c r="A12" s="91"/>
      <c r="B12" s="92"/>
      <c r="C12" s="92"/>
      <c r="D12" s="92"/>
      <c r="E12" s="92"/>
      <c r="F12" s="92"/>
      <c r="G12" s="93">
        <f t="shared" si="0"/>
        <v>0</v>
      </c>
      <c r="H12" s="94"/>
      <c r="I12" s="94"/>
      <c r="J12" s="102">
        <f t="shared" si="1"/>
        <v>0</v>
      </c>
      <c r="K12" s="101">
        <v>0</v>
      </c>
      <c r="L12" s="95">
        <v>0</v>
      </c>
    </row>
    <row r="13" spans="1:12" x14ac:dyDescent="0.25">
      <c r="A13" s="91"/>
      <c r="B13" s="92"/>
      <c r="C13" s="92"/>
      <c r="D13" s="92"/>
      <c r="E13" s="92"/>
      <c r="F13" s="92"/>
      <c r="G13" s="93">
        <f t="shared" si="0"/>
        <v>0</v>
      </c>
      <c r="H13" s="94"/>
      <c r="I13" s="94"/>
      <c r="J13" s="102">
        <f t="shared" si="1"/>
        <v>0</v>
      </c>
      <c r="K13" s="101">
        <v>0</v>
      </c>
      <c r="L13" s="95">
        <v>0</v>
      </c>
    </row>
    <row r="14" spans="1:12" x14ac:dyDescent="0.25">
      <c r="A14" s="91"/>
      <c r="B14" s="92"/>
      <c r="C14" s="92"/>
      <c r="D14" s="92"/>
      <c r="E14" s="92"/>
      <c r="F14" s="92"/>
      <c r="G14" s="93">
        <f t="shared" si="0"/>
        <v>0</v>
      </c>
      <c r="H14" s="94"/>
      <c r="I14" s="94"/>
      <c r="J14" s="102">
        <f t="shared" si="1"/>
        <v>0</v>
      </c>
      <c r="K14" s="101">
        <v>0</v>
      </c>
      <c r="L14" s="95">
        <v>0</v>
      </c>
    </row>
    <row r="15" spans="1:12" x14ac:dyDescent="0.25">
      <c r="A15" s="91"/>
      <c r="B15" s="92"/>
      <c r="C15" s="92"/>
      <c r="D15" s="92"/>
      <c r="E15" s="92"/>
      <c r="F15" s="92"/>
      <c r="G15" s="93">
        <f t="shared" si="0"/>
        <v>0</v>
      </c>
      <c r="H15" s="94"/>
      <c r="I15" s="94"/>
      <c r="J15" s="102">
        <f t="shared" si="1"/>
        <v>0</v>
      </c>
      <c r="K15" s="101">
        <v>0</v>
      </c>
      <c r="L15" s="95">
        <v>0</v>
      </c>
    </row>
    <row r="16" spans="1:12" x14ac:dyDescent="0.25">
      <c r="A16" s="91"/>
      <c r="B16" s="92"/>
      <c r="C16" s="92"/>
      <c r="D16" s="92"/>
      <c r="E16" s="92"/>
      <c r="F16" s="92"/>
      <c r="G16" s="93">
        <f t="shared" si="0"/>
        <v>0</v>
      </c>
      <c r="H16" s="94"/>
      <c r="I16" s="94"/>
      <c r="J16" s="102">
        <f t="shared" si="1"/>
        <v>0</v>
      </c>
      <c r="K16" s="101">
        <v>0</v>
      </c>
      <c r="L16" s="95">
        <v>0</v>
      </c>
    </row>
    <row r="17" spans="1:12" x14ac:dyDescent="0.25">
      <c r="A17" s="91"/>
      <c r="B17" s="92"/>
      <c r="C17" s="92"/>
      <c r="D17" s="92"/>
      <c r="E17" s="92"/>
      <c r="F17" s="92"/>
      <c r="G17" s="93">
        <f t="shared" si="0"/>
        <v>0</v>
      </c>
      <c r="H17" s="94"/>
      <c r="I17" s="94"/>
      <c r="J17" s="102">
        <f t="shared" si="1"/>
        <v>0</v>
      </c>
      <c r="K17" s="101">
        <v>0</v>
      </c>
      <c r="L17" s="95">
        <v>0</v>
      </c>
    </row>
    <row r="18" spans="1:12" x14ac:dyDescent="0.25">
      <c r="A18" s="91"/>
      <c r="B18" s="92"/>
      <c r="C18" s="92"/>
      <c r="D18" s="92"/>
      <c r="E18" s="92"/>
      <c r="F18" s="92"/>
      <c r="G18" s="93">
        <f t="shared" si="0"/>
        <v>0</v>
      </c>
      <c r="H18" s="94"/>
      <c r="I18" s="94"/>
      <c r="J18" s="102">
        <f t="shared" si="1"/>
        <v>0</v>
      </c>
      <c r="K18" s="101">
        <v>0</v>
      </c>
      <c r="L18" s="95">
        <v>0</v>
      </c>
    </row>
    <row r="19" spans="1:12" x14ac:dyDescent="0.25">
      <c r="A19" s="91"/>
      <c r="B19" s="92"/>
      <c r="C19" s="92"/>
      <c r="D19" s="92"/>
      <c r="E19" s="92"/>
      <c r="F19" s="92"/>
      <c r="G19" s="93">
        <f t="shared" si="0"/>
        <v>0</v>
      </c>
      <c r="H19" s="94"/>
      <c r="I19" s="94"/>
      <c r="J19" s="102">
        <f t="shared" si="1"/>
        <v>0</v>
      </c>
      <c r="K19" s="101">
        <v>0</v>
      </c>
      <c r="L19" s="95">
        <v>0</v>
      </c>
    </row>
    <row r="20" spans="1:12" x14ac:dyDescent="0.25">
      <c r="A20" s="91"/>
      <c r="B20" s="92"/>
      <c r="C20" s="92"/>
      <c r="D20" s="92"/>
      <c r="E20" s="92"/>
      <c r="F20" s="92"/>
      <c r="G20" s="93">
        <f t="shared" si="0"/>
        <v>0</v>
      </c>
      <c r="H20" s="94"/>
      <c r="I20" s="94"/>
      <c r="J20" s="102">
        <f t="shared" si="1"/>
        <v>0</v>
      </c>
      <c r="K20" s="101">
        <v>0</v>
      </c>
      <c r="L20" s="95">
        <v>0</v>
      </c>
    </row>
    <row r="21" spans="1:12" x14ac:dyDescent="0.25">
      <c r="A21" s="91"/>
      <c r="B21" s="92"/>
      <c r="C21" s="92"/>
      <c r="D21" s="92"/>
      <c r="E21" s="92"/>
      <c r="F21" s="92"/>
      <c r="G21" s="93">
        <f t="shared" si="0"/>
        <v>0</v>
      </c>
      <c r="H21" s="94"/>
      <c r="I21" s="94"/>
      <c r="J21" s="102">
        <f t="shared" si="1"/>
        <v>0</v>
      </c>
      <c r="K21" s="101">
        <v>0</v>
      </c>
      <c r="L21" s="95">
        <v>0</v>
      </c>
    </row>
    <row r="22" spans="1:12" x14ac:dyDescent="0.25">
      <c r="A22" s="91"/>
      <c r="B22" s="92"/>
      <c r="C22" s="92"/>
      <c r="D22" s="92"/>
      <c r="E22" s="92"/>
      <c r="F22" s="92"/>
      <c r="G22" s="93">
        <f t="shared" si="0"/>
        <v>0</v>
      </c>
      <c r="H22" s="94"/>
      <c r="I22" s="94"/>
      <c r="J22" s="102">
        <f t="shared" si="1"/>
        <v>0</v>
      </c>
      <c r="K22" s="101">
        <v>0</v>
      </c>
      <c r="L22" s="95">
        <v>0</v>
      </c>
    </row>
    <row r="23" spans="1:12" x14ac:dyDescent="0.25">
      <c r="A23" s="91"/>
      <c r="B23" s="92"/>
      <c r="C23" s="92"/>
      <c r="D23" s="92"/>
      <c r="E23" s="92"/>
      <c r="F23" s="92"/>
      <c r="G23" s="93">
        <f t="shared" si="0"/>
        <v>0</v>
      </c>
      <c r="H23" s="94"/>
      <c r="I23" s="94"/>
      <c r="J23" s="102">
        <f t="shared" si="1"/>
        <v>0</v>
      </c>
      <c r="K23" s="101">
        <v>0</v>
      </c>
      <c r="L23" s="95">
        <v>0</v>
      </c>
    </row>
    <row r="24" spans="1:12" x14ac:dyDescent="0.25">
      <c r="A24" s="91"/>
      <c r="B24" s="92"/>
      <c r="C24" s="92"/>
      <c r="D24" s="92"/>
      <c r="E24" s="92"/>
      <c r="F24" s="92"/>
      <c r="G24" s="93">
        <f t="shared" si="0"/>
        <v>0</v>
      </c>
      <c r="H24" s="94"/>
      <c r="I24" s="94"/>
      <c r="J24" s="102">
        <f t="shared" si="1"/>
        <v>0</v>
      </c>
      <c r="K24" s="101">
        <v>0</v>
      </c>
      <c r="L24" s="95">
        <v>0</v>
      </c>
    </row>
    <row r="25" spans="1:12" x14ac:dyDescent="0.25">
      <c r="A25" s="91"/>
      <c r="B25" s="92"/>
      <c r="C25" s="92"/>
      <c r="D25" s="92"/>
      <c r="E25" s="92"/>
      <c r="F25" s="92"/>
      <c r="G25" s="93">
        <f t="shared" si="0"/>
        <v>0</v>
      </c>
      <c r="H25" s="94"/>
      <c r="I25" s="94"/>
      <c r="J25" s="102">
        <f t="shared" si="1"/>
        <v>0</v>
      </c>
      <c r="K25" s="101">
        <v>0</v>
      </c>
      <c r="L25" s="95">
        <v>0</v>
      </c>
    </row>
    <row r="26" spans="1:12" x14ac:dyDescent="0.25">
      <c r="A26" s="91"/>
      <c r="B26" s="92"/>
      <c r="C26" s="92"/>
      <c r="D26" s="92"/>
      <c r="E26" s="92"/>
      <c r="F26" s="92"/>
      <c r="G26" s="93">
        <f t="shared" si="0"/>
        <v>0</v>
      </c>
      <c r="H26" s="94"/>
      <c r="I26" s="94"/>
      <c r="J26" s="102">
        <f t="shared" si="1"/>
        <v>0</v>
      </c>
      <c r="K26" s="101">
        <v>0</v>
      </c>
      <c r="L26" s="95">
        <v>0</v>
      </c>
    </row>
    <row r="27" spans="1:12" x14ac:dyDescent="0.25">
      <c r="A27" s="91"/>
      <c r="B27" s="92"/>
      <c r="C27" s="92"/>
      <c r="D27" s="92"/>
      <c r="E27" s="92"/>
      <c r="F27" s="92"/>
      <c r="G27" s="93">
        <f t="shared" si="0"/>
        <v>0</v>
      </c>
      <c r="H27" s="94"/>
      <c r="I27" s="94"/>
      <c r="J27" s="102">
        <f t="shared" si="1"/>
        <v>0</v>
      </c>
      <c r="K27" s="101">
        <v>0</v>
      </c>
      <c r="L27" s="95">
        <v>0</v>
      </c>
    </row>
    <row r="28" spans="1:12" x14ac:dyDescent="0.25">
      <c r="A28" s="91"/>
      <c r="B28" s="92"/>
      <c r="C28" s="92"/>
      <c r="D28" s="92"/>
      <c r="E28" s="92"/>
      <c r="F28" s="92"/>
      <c r="G28" s="93">
        <f t="shared" si="0"/>
        <v>0</v>
      </c>
      <c r="H28" s="94"/>
      <c r="I28" s="94"/>
      <c r="J28" s="102">
        <f t="shared" si="1"/>
        <v>0</v>
      </c>
      <c r="K28" s="101">
        <v>0</v>
      </c>
      <c r="L28" s="95">
        <v>0</v>
      </c>
    </row>
    <row r="29" spans="1:12" ht="15.75" thickBot="1" x14ac:dyDescent="0.3">
      <c r="A29" s="97" t="s">
        <v>187</v>
      </c>
      <c r="B29" s="98">
        <f>SUM(B7:B28)</f>
        <v>0</v>
      </c>
      <c r="C29" s="98">
        <f t="shared" ref="C29:F29" si="2">SUM(C7:C28)</f>
        <v>0</v>
      </c>
      <c r="D29" s="98">
        <f t="shared" si="2"/>
        <v>0</v>
      </c>
      <c r="E29" s="98">
        <f t="shared" si="2"/>
        <v>0</v>
      </c>
      <c r="F29" s="98">
        <f t="shared" si="2"/>
        <v>0</v>
      </c>
      <c r="G29" s="98">
        <f t="shared" ref="G29:L29" si="3">SUM(G7:G28)</f>
        <v>0</v>
      </c>
      <c r="H29" s="98">
        <f t="shared" si="3"/>
        <v>0</v>
      </c>
      <c r="I29" s="98">
        <f t="shared" si="3"/>
        <v>0</v>
      </c>
      <c r="J29" s="98">
        <f t="shared" si="3"/>
        <v>0</v>
      </c>
      <c r="K29" s="98">
        <f t="shared" si="3"/>
        <v>0</v>
      </c>
      <c r="L29" s="98">
        <f t="shared" si="3"/>
        <v>0</v>
      </c>
    </row>
    <row r="30" spans="1:12" ht="19.5" customHeight="1" x14ac:dyDescent="0.25">
      <c r="A30" s="135" t="s">
        <v>188</v>
      </c>
      <c r="B30" s="136"/>
      <c r="C30" s="136"/>
      <c r="D30" s="136"/>
      <c r="E30" s="136"/>
      <c r="F30" s="55"/>
      <c r="G30" s="55"/>
      <c r="H30" s="39"/>
      <c r="I30" s="39"/>
      <c r="J30" s="55" t="str">
        <f>IF(L29&gt;J29,"ERROR","")</f>
        <v/>
      </c>
      <c r="K30" s="55"/>
      <c r="L30" s="55" t="s">
        <v>191</v>
      </c>
    </row>
    <row r="31" spans="1:12" x14ac:dyDescent="0.25">
      <c r="A31" s="39" t="s">
        <v>163</v>
      </c>
      <c r="B31" s="55"/>
      <c r="C31" s="55"/>
      <c r="D31" s="55"/>
      <c r="E31" s="55"/>
      <c r="F31" s="55"/>
      <c r="G31" s="55"/>
      <c r="H31" s="39"/>
      <c r="I31" s="39"/>
      <c r="J31" s="39"/>
      <c r="K31" s="39"/>
      <c r="L31" s="39"/>
    </row>
    <row r="32" spans="1:12" ht="15.75" thickBot="1" x14ac:dyDescent="0.3">
      <c r="A32" s="137" t="s">
        <v>164</v>
      </c>
      <c r="B32" s="138"/>
      <c r="C32" s="138"/>
      <c r="D32" s="138"/>
      <c r="E32" s="138"/>
      <c r="F32" s="138"/>
      <c r="G32" s="138"/>
      <c r="H32" s="139"/>
      <c r="I32" s="139"/>
      <c r="J32" s="139"/>
      <c r="K32" s="139"/>
      <c r="L32" s="139"/>
    </row>
    <row r="33" spans="1:12" x14ac:dyDescent="0.25">
      <c r="A33" s="56"/>
      <c r="B33" s="55"/>
      <c r="C33" s="55"/>
      <c r="D33" s="55"/>
      <c r="E33" s="55"/>
      <c r="F33" s="55"/>
      <c r="G33" s="55"/>
      <c r="H33" s="39"/>
      <c r="I33" s="39"/>
      <c r="J33" s="39"/>
      <c r="K33" s="39"/>
      <c r="L33" s="39"/>
    </row>
    <row r="34" spans="1:12" x14ac:dyDescent="0.25">
      <c r="A34" s="86" t="s">
        <v>149</v>
      </c>
      <c r="B34" s="39"/>
      <c r="C34" s="39"/>
      <c r="D34" s="39"/>
      <c r="E34" s="39"/>
      <c r="F34" s="39"/>
      <c r="G34" s="39"/>
      <c r="H34" s="39"/>
      <c r="I34" s="39"/>
      <c r="J34" s="39"/>
      <c r="K34" s="39"/>
      <c r="L34" s="39"/>
    </row>
    <row r="35" spans="1:12" ht="15.75" thickBot="1" x14ac:dyDescent="0.3">
      <c r="A35" s="56"/>
      <c r="B35" s="55"/>
      <c r="C35" s="55"/>
      <c r="D35" s="55"/>
      <c r="E35" s="55"/>
      <c r="F35" s="55"/>
      <c r="G35" s="55"/>
      <c r="H35" s="39"/>
      <c r="I35" s="39"/>
      <c r="J35" s="39"/>
      <c r="K35" s="39"/>
    </row>
    <row r="36" spans="1:12" x14ac:dyDescent="0.25">
      <c r="A36" s="87"/>
      <c r="B36" s="60">
        <v>2025</v>
      </c>
      <c r="C36" s="60">
        <v>2025</v>
      </c>
      <c r="D36" s="60">
        <v>2025</v>
      </c>
      <c r="E36" s="60">
        <v>2025</v>
      </c>
      <c r="F36" s="60">
        <v>2025</v>
      </c>
      <c r="G36" s="60">
        <v>2025</v>
      </c>
      <c r="H36" s="60">
        <v>2025</v>
      </c>
      <c r="I36" s="60">
        <v>2025</v>
      </c>
      <c r="J36" s="60">
        <v>2025</v>
      </c>
      <c r="K36" s="60">
        <v>2025</v>
      </c>
      <c r="L36" s="60">
        <v>2025</v>
      </c>
    </row>
    <row r="37" spans="1:12" ht="57" x14ac:dyDescent="0.25">
      <c r="A37" s="88" t="s">
        <v>150</v>
      </c>
      <c r="B37" s="89" t="s">
        <v>151</v>
      </c>
      <c r="C37" s="89" t="s">
        <v>152</v>
      </c>
      <c r="D37" s="89" t="s">
        <v>153</v>
      </c>
      <c r="E37" s="89" t="s">
        <v>154</v>
      </c>
      <c r="F37" s="89" t="s">
        <v>155</v>
      </c>
      <c r="G37" s="89" t="s">
        <v>156</v>
      </c>
      <c r="H37" s="89" t="s">
        <v>157</v>
      </c>
      <c r="I37" s="89" t="s">
        <v>158</v>
      </c>
      <c r="J37" s="89" t="s">
        <v>159</v>
      </c>
      <c r="K37" s="100" t="s">
        <v>160</v>
      </c>
      <c r="L37" s="90" t="s">
        <v>161</v>
      </c>
    </row>
    <row r="38" spans="1:12" x14ac:dyDescent="0.25">
      <c r="A38" s="91"/>
      <c r="B38" s="92"/>
      <c r="C38" s="92"/>
      <c r="D38" s="92"/>
      <c r="E38" s="92"/>
      <c r="F38" s="92"/>
      <c r="G38" s="93">
        <f>SUM(B38:F38)</f>
        <v>0</v>
      </c>
      <c r="H38" s="94"/>
      <c r="I38" s="94"/>
      <c r="J38" s="102">
        <f>H38+I38</f>
        <v>0</v>
      </c>
      <c r="K38" s="101">
        <v>0</v>
      </c>
      <c r="L38" s="95">
        <v>0</v>
      </c>
    </row>
    <row r="39" spans="1:12" x14ac:dyDescent="0.25">
      <c r="A39" s="91"/>
      <c r="B39" s="92"/>
      <c r="C39" s="92"/>
      <c r="D39" s="92"/>
      <c r="E39" s="92"/>
      <c r="F39" s="92"/>
      <c r="G39" s="93">
        <f t="shared" ref="G39:G59" si="4">SUM(B39:F39)</f>
        <v>0</v>
      </c>
      <c r="H39" s="94"/>
      <c r="I39" s="94"/>
      <c r="J39" s="102">
        <f t="shared" ref="J39:J59" si="5">H39+I39</f>
        <v>0</v>
      </c>
      <c r="K39" s="101">
        <v>0</v>
      </c>
      <c r="L39" s="95">
        <v>0</v>
      </c>
    </row>
    <row r="40" spans="1:12" x14ac:dyDescent="0.25">
      <c r="A40" s="91"/>
      <c r="B40" s="92"/>
      <c r="C40" s="92"/>
      <c r="D40" s="92"/>
      <c r="E40" s="92"/>
      <c r="F40" s="92"/>
      <c r="G40" s="93">
        <f t="shared" si="4"/>
        <v>0</v>
      </c>
      <c r="H40" s="94"/>
      <c r="I40" s="94"/>
      <c r="J40" s="102">
        <f t="shared" si="5"/>
        <v>0</v>
      </c>
      <c r="K40" s="101">
        <v>0</v>
      </c>
      <c r="L40" s="95">
        <v>0</v>
      </c>
    </row>
    <row r="41" spans="1:12" x14ac:dyDescent="0.25">
      <c r="A41" s="91"/>
      <c r="B41" s="92"/>
      <c r="C41" s="92"/>
      <c r="D41" s="92"/>
      <c r="E41" s="92"/>
      <c r="F41" s="92"/>
      <c r="G41" s="93">
        <f t="shared" si="4"/>
        <v>0</v>
      </c>
      <c r="H41" s="96"/>
      <c r="I41" s="94"/>
      <c r="J41" s="102">
        <f t="shared" si="5"/>
        <v>0</v>
      </c>
      <c r="K41" s="101">
        <v>0</v>
      </c>
      <c r="L41" s="95">
        <v>0</v>
      </c>
    </row>
    <row r="42" spans="1:12" x14ac:dyDescent="0.25">
      <c r="A42" s="91"/>
      <c r="B42" s="92"/>
      <c r="C42" s="92"/>
      <c r="D42" s="92"/>
      <c r="E42" s="92"/>
      <c r="F42" s="92"/>
      <c r="G42" s="93">
        <f t="shared" si="4"/>
        <v>0</v>
      </c>
      <c r="H42" s="94"/>
      <c r="I42" s="94"/>
      <c r="J42" s="102">
        <f t="shared" si="5"/>
        <v>0</v>
      </c>
      <c r="K42" s="101">
        <v>0</v>
      </c>
      <c r="L42" s="95">
        <v>0</v>
      </c>
    </row>
    <row r="43" spans="1:12" x14ac:dyDescent="0.25">
      <c r="A43" s="91"/>
      <c r="B43" s="92"/>
      <c r="C43" s="92"/>
      <c r="D43" s="92"/>
      <c r="E43" s="92"/>
      <c r="F43" s="92"/>
      <c r="G43" s="93">
        <f t="shared" si="4"/>
        <v>0</v>
      </c>
      <c r="H43" s="94"/>
      <c r="I43" s="94"/>
      <c r="J43" s="102">
        <f t="shared" si="5"/>
        <v>0</v>
      </c>
      <c r="K43" s="101">
        <v>0</v>
      </c>
      <c r="L43" s="95">
        <v>0</v>
      </c>
    </row>
    <row r="44" spans="1:12" x14ac:dyDescent="0.25">
      <c r="A44" s="91"/>
      <c r="B44" s="92"/>
      <c r="C44" s="92"/>
      <c r="D44" s="92"/>
      <c r="E44" s="92"/>
      <c r="F44" s="92"/>
      <c r="G44" s="93">
        <f t="shared" si="4"/>
        <v>0</v>
      </c>
      <c r="H44" s="94"/>
      <c r="I44" s="94"/>
      <c r="J44" s="102">
        <f t="shared" si="5"/>
        <v>0</v>
      </c>
      <c r="K44" s="101">
        <v>0</v>
      </c>
      <c r="L44" s="95">
        <v>0</v>
      </c>
    </row>
    <row r="45" spans="1:12" x14ac:dyDescent="0.25">
      <c r="A45" s="91"/>
      <c r="B45" s="92"/>
      <c r="C45" s="92"/>
      <c r="D45" s="92"/>
      <c r="E45" s="92"/>
      <c r="F45" s="92"/>
      <c r="G45" s="93">
        <f t="shared" si="4"/>
        <v>0</v>
      </c>
      <c r="H45" s="94"/>
      <c r="I45" s="94"/>
      <c r="J45" s="102">
        <f t="shared" si="5"/>
        <v>0</v>
      </c>
      <c r="K45" s="101">
        <v>0</v>
      </c>
      <c r="L45" s="95">
        <v>0</v>
      </c>
    </row>
    <row r="46" spans="1:12" x14ac:dyDescent="0.25">
      <c r="A46" s="91"/>
      <c r="B46" s="92"/>
      <c r="C46" s="92"/>
      <c r="D46" s="92"/>
      <c r="E46" s="92"/>
      <c r="F46" s="92"/>
      <c r="G46" s="93">
        <f t="shared" si="4"/>
        <v>0</v>
      </c>
      <c r="H46" s="94"/>
      <c r="I46" s="94"/>
      <c r="J46" s="102">
        <f t="shared" si="5"/>
        <v>0</v>
      </c>
      <c r="K46" s="101">
        <v>0</v>
      </c>
      <c r="L46" s="95">
        <v>0</v>
      </c>
    </row>
    <row r="47" spans="1:12" x14ac:dyDescent="0.25">
      <c r="A47" s="91"/>
      <c r="B47" s="92"/>
      <c r="C47" s="92"/>
      <c r="D47" s="92"/>
      <c r="E47" s="92"/>
      <c r="F47" s="92"/>
      <c r="G47" s="93">
        <f t="shared" si="4"/>
        <v>0</v>
      </c>
      <c r="H47" s="94"/>
      <c r="I47" s="94"/>
      <c r="J47" s="102">
        <f t="shared" si="5"/>
        <v>0</v>
      </c>
      <c r="K47" s="101">
        <v>0</v>
      </c>
      <c r="L47" s="95">
        <v>0</v>
      </c>
    </row>
    <row r="48" spans="1:12" x14ac:dyDescent="0.25">
      <c r="A48" s="91"/>
      <c r="B48" s="92"/>
      <c r="C48" s="92"/>
      <c r="D48" s="92"/>
      <c r="E48" s="92"/>
      <c r="F48" s="92"/>
      <c r="G48" s="93">
        <f t="shared" si="4"/>
        <v>0</v>
      </c>
      <c r="H48" s="94"/>
      <c r="I48" s="94"/>
      <c r="J48" s="102">
        <f t="shared" si="5"/>
        <v>0</v>
      </c>
      <c r="K48" s="101">
        <v>0</v>
      </c>
      <c r="L48" s="95">
        <v>0</v>
      </c>
    </row>
    <row r="49" spans="1:14" x14ac:dyDescent="0.25">
      <c r="A49" s="91"/>
      <c r="B49" s="92"/>
      <c r="C49" s="92"/>
      <c r="D49" s="92"/>
      <c r="E49" s="92"/>
      <c r="F49" s="92"/>
      <c r="G49" s="93">
        <f t="shared" si="4"/>
        <v>0</v>
      </c>
      <c r="H49" s="94"/>
      <c r="I49" s="94"/>
      <c r="J49" s="102">
        <f t="shared" si="5"/>
        <v>0</v>
      </c>
      <c r="K49" s="101">
        <v>0</v>
      </c>
      <c r="L49" s="95">
        <v>0</v>
      </c>
    </row>
    <row r="50" spans="1:14" x14ac:dyDescent="0.25">
      <c r="A50" s="91"/>
      <c r="B50" s="92"/>
      <c r="C50" s="92"/>
      <c r="D50" s="92"/>
      <c r="E50" s="92"/>
      <c r="F50" s="92"/>
      <c r="G50" s="93">
        <f t="shared" si="4"/>
        <v>0</v>
      </c>
      <c r="H50" s="94"/>
      <c r="I50" s="94"/>
      <c r="J50" s="102">
        <f t="shared" si="5"/>
        <v>0</v>
      </c>
      <c r="K50" s="101">
        <v>0</v>
      </c>
      <c r="L50" s="95">
        <v>0</v>
      </c>
    </row>
    <row r="51" spans="1:14" x14ac:dyDescent="0.25">
      <c r="A51" s="91"/>
      <c r="B51" s="92"/>
      <c r="C51" s="92"/>
      <c r="D51" s="92"/>
      <c r="E51" s="92"/>
      <c r="F51" s="92"/>
      <c r="G51" s="93">
        <f t="shared" si="4"/>
        <v>0</v>
      </c>
      <c r="H51" s="94"/>
      <c r="I51" s="94"/>
      <c r="J51" s="102">
        <f t="shared" si="5"/>
        <v>0</v>
      </c>
      <c r="K51" s="101">
        <v>0</v>
      </c>
      <c r="L51" s="95">
        <v>0</v>
      </c>
    </row>
    <row r="52" spans="1:14" x14ac:dyDescent="0.25">
      <c r="A52" s="91"/>
      <c r="B52" s="92"/>
      <c r="C52" s="92"/>
      <c r="D52" s="92"/>
      <c r="E52" s="92"/>
      <c r="F52" s="92"/>
      <c r="G52" s="93">
        <f t="shared" si="4"/>
        <v>0</v>
      </c>
      <c r="H52" s="94"/>
      <c r="I52" s="94"/>
      <c r="J52" s="102">
        <f t="shared" si="5"/>
        <v>0</v>
      </c>
      <c r="K52" s="101">
        <v>0</v>
      </c>
      <c r="L52" s="95">
        <v>0</v>
      </c>
    </row>
    <row r="53" spans="1:14" x14ac:dyDescent="0.25">
      <c r="A53" s="91"/>
      <c r="B53" s="92"/>
      <c r="C53" s="92"/>
      <c r="D53" s="92"/>
      <c r="E53" s="92"/>
      <c r="F53" s="92"/>
      <c r="G53" s="93">
        <f t="shared" si="4"/>
        <v>0</v>
      </c>
      <c r="H53" s="94"/>
      <c r="I53" s="94"/>
      <c r="J53" s="102">
        <f t="shared" si="5"/>
        <v>0</v>
      </c>
      <c r="K53" s="101">
        <v>0</v>
      </c>
      <c r="L53" s="95">
        <v>0</v>
      </c>
    </row>
    <row r="54" spans="1:14" x14ac:dyDescent="0.25">
      <c r="A54" s="91"/>
      <c r="B54" s="92"/>
      <c r="C54" s="92"/>
      <c r="D54" s="92"/>
      <c r="E54" s="92"/>
      <c r="F54" s="92"/>
      <c r="G54" s="93">
        <f t="shared" si="4"/>
        <v>0</v>
      </c>
      <c r="H54" s="94"/>
      <c r="I54" s="94"/>
      <c r="J54" s="102">
        <f t="shared" si="5"/>
        <v>0</v>
      </c>
      <c r="K54" s="101">
        <v>0</v>
      </c>
      <c r="L54" s="95">
        <v>0</v>
      </c>
    </row>
    <row r="55" spans="1:14" x14ac:dyDescent="0.25">
      <c r="A55" s="91"/>
      <c r="B55" s="92"/>
      <c r="C55" s="92"/>
      <c r="D55" s="92"/>
      <c r="E55" s="92"/>
      <c r="F55" s="92"/>
      <c r="G55" s="93">
        <f t="shared" si="4"/>
        <v>0</v>
      </c>
      <c r="H55" s="94"/>
      <c r="I55" s="94"/>
      <c r="J55" s="102">
        <f t="shared" si="5"/>
        <v>0</v>
      </c>
      <c r="K55" s="101">
        <v>0</v>
      </c>
      <c r="L55" s="95">
        <v>0</v>
      </c>
    </row>
    <row r="56" spans="1:14" x14ac:dyDescent="0.25">
      <c r="A56" s="91"/>
      <c r="B56" s="92"/>
      <c r="C56" s="92"/>
      <c r="D56" s="92"/>
      <c r="E56" s="92"/>
      <c r="F56" s="92"/>
      <c r="G56" s="93">
        <f t="shared" si="4"/>
        <v>0</v>
      </c>
      <c r="H56" s="94"/>
      <c r="I56" s="94"/>
      <c r="J56" s="102">
        <f t="shared" si="5"/>
        <v>0</v>
      </c>
      <c r="K56" s="101">
        <v>0</v>
      </c>
      <c r="L56" s="95">
        <v>0</v>
      </c>
    </row>
    <row r="57" spans="1:14" x14ac:dyDescent="0.25">
      <c r="A57" s="91"/>
      <c r="B57" s="92"/>
      <c r="C57" s="92"/>
      <c r="D57" s="92"/>
      <c r="E57" s="92"/>
      <c r="F57" s="92"/>
      <c r="G57" s="93">
        <f t="shared" si="4"/>
        <v>0</v>
      </c>
      <c r="H57" s="94"/>
      <c r="I57" s="94"/>
      <c r="J57" s="102">
        <f t="shared" si="5"/>
        <v>0</v>
      </c>
      <c r="K57" s="101">
        <v>0</v>
      </c>
      <c r="L57" s="95">
        <v>0</v>
      </c>
    </row>
    <row r="58" spans="1:14" x14ac:dyDescent="0.25">
      <c r="A58" s="91"/>
      <c r="B58" s="92"/>
      <c r="C58" s="92"/>
      <c r="D58" s="92"/>
      <c r="E58" s="92"/>
      <c r="F58" s="92"/>
      <c r="G58" s="93">
        <f t="shared" si="4"/>
        <v>0</v>
      </c>
      <c r="H58" s="94"/>
      <c r="I58" s="94"/>
      <c r="J58" s="102">
        <f t="shared" si="5"/>
        <v>0</v>
      </c>
      <c r="K58" s="101">
        <v>0</v>
      </c>
      <c r="L58" s="95">
        <v>0</v>
      </c>
      <c r="N58" t="s">
        <v>186</v>
      </c>
    </row>
    <row r="59" spans="1:14" x14ac:dyDescent="0.25">
      <c r="A59" s="91"/>
      <c r="B59" s="92"/>
      <c r="C59" s="92"/>
      <c r="D59" s="92"/>
      <c r="E59" s="92"/>
      <c r="F59" s="92"/>
      <c r="G59" s="93">
        <f t="shared" si="4"/>
        <v>0</v>
      </c>
      <c r="H59" s="94"/>
      <c r="I59" s="94"/>
      <c r="J59" s="102">
        <f t="shared" si="5"/>
        <v>0</v>
      </c>
      <c r="K59" s="101">
        <v>0</v>
      </c>
      <c r="L59" s="95">
        <v>0</v>
      </c>
    </row>
    <row r="60" spans="1:14" ht="15.75" thickBot="1" x14ac:dyDescent="0.3">
      <c r="A60" s="97" t="s">
        <v>162</v>
      </c>
      <c r="B60" s="98">
        <f t="shared" ref="B60:L60" si="6">SUM(B38:B59)+B29</f>
        <v>0</v>
      </c>
      <c r="C60" s="98">
        <f t="shared" si="6"/>
        <v>0</v>
      </c>
      <c r="D60" s="98">
        <f t="shared" si="6"/>
        <v>0</v>
      </c>
      <c r="E60" s="98">
        <f t="shared" si="6"/>
        <v>0</v>
      </c>
      <c r="F60" s="98">
        <f t="shared" si="6"/>
        <v>0</v>
      </c>
      <c r="G60" s="98">
        <f t="shared" si="6"/>
        <v>0</v>
      </c>
      <c r="H60" s="98">
        <f t="shared" si="6"/>
        <v>0</v>
      </c>
      <c r="I60" s="98">
        <f t="shared" si="6"/>
        <v>0</v>
      </c>
      <c r="J60" s="98">
        <f t="shared" si="6"/>
        <v>0</v>
      </c>
      <c r="K60" s="98">
        <f t="shared" si="6"/>
        <v>0</v>
      </c>
      <c r="L60" s="98">
        <f t="shared" si="6"/>
        <v>0</v>
      </c>
    </row>
    <row r="61" spans="1:14" x14ac:dyDescent="0.25">
      <c r="A61" s="99"/>
      <c r="B61" s="55"/>
      <c r="C61" s="55"/>
      <c r="D61" s="55"/>
      <c r="E61" s="55"/>
      <c r="F61" s="55"/>
      <c r="G61" s="55"/>
      <c r="H61" s="39"/>
      <c r="I61" s="39"/>
      <c r="J61" s="55" t="str">
        <f>IF(L60&gt;J60,"ERROR","")</f>
        <v/>
      </c>
      <c r="K61" s="55"/>
      <c r="L61" s="39"/>
    </row>
    <row r="62" spans="1:14" x14ac:dyDescent="0.25">
      <c r="A62" s="39" t="s">
        <v>163</v>
      </c>
      <c r="B62" s="55"/>
      <c r="C62" s="55"/>
      <c r="D62" s="55"/>
      <c r="E62" s="55"/>
      <c r="F62" s="55"/>
      <c r="G62" s="55"/>
      <c r="H62" s="39"/>
      <c r="I62" s="39"/>
      <c r="J62" s="39"/>
      <c r="K62" s="39"/>
      <c r="L62" s="39"/>
    </row>
    <row r="63" spans="1:14" x14ac:dyDescent="0.25">
      <c r="A63" s="56" t="s">
        <v>164</v>
      </c>
      <c r="B63" s="55"/>
      <c r="C63" s="55"/>
      <c r="D63" s="55"/>
      <c r="E63" s="55"/>
      <c r="F63" s="55"/>
      <c r="G63" s="55"/>
      <c r="H63" s="39"/>
      <c r="I63" s="39"/>
      <c r="J63" s="39"/>
      <c r="K63" s="39"/>
    </row>
  </sheetData>
  <sheetProtection algorithmName="SHA-512" hashValue="7NoeLKF7lj6OczjCsFsuMwvttuAtptv5xcJC6+zITWls2/9Pu2jkjxLYOtcZ4arPCNvzTjqjJpQ/1m2u7StSAQ==" saltValue="5vwVlQV7KBTVjog5unwFDg==" spinCount="100000" sheet="1" objects="1" scenarios="1"/>
  <conditionalFormatting sqref="J30:L30 J61:K61">
    <cfRule type="cellIs" dxfId="0" priority="2" stopIfTrue="1" operator="equal">
      <formula>"ERROR"</formula>
    </cfRule>
  </conditionalFormatting>
  <pageMargins left="0.7" right="0.7" top="0.75" bottom="0.75" header="0.3" footer="0.3"/>
  <pageSetup scale="86" fitToHeight="0" orientation="landscape" r:id="rId1"/>
  <rowBreaks count="1" manualBreakCount="1">
    <brk id="3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1"/>
  <sheetViews>
    <sheetView tabSelected="1" workbookViewId="0">
      <selection activeCell="D6" sqref="D6"/>
    </sheetView>
  </sheetViews>
  <sheetFormatPr defaultRowHeight="15" x14ac:dyDescent="0.25"/>
  <cols>
    <col min="1" max="1" width="8.85546875" customWidth="1"/>
    <col min="2" max="2" width="22.85546875" customWidth="1"/>
    <col min="3" max="3" width="16.28515625" customWidth="1"/>
    <col min="4" max="4" width="17.7109375" customWidth="1"/>
  </cols>
  <sheetData>
    <row r="1" spans="1:4" x14ac:dyDescent="0.25">
      <c r="A1" s="56"/>
      <c r="B1" s="54"/>
      <c r="C1" s="39"/>
      <c r="D1" s="39"/>
    </row>
    <row r="2" spans="1:4" x14ac:dyDescent="0.25">
      <c r="A2" s="203" t="s">
        <v>182</v>
      </c>
      <c r="B2" s="204"/>
      <c r="C2" s="204"/>
      <c r="D2" s="204"/>
    </row>
    <row r="3" spans="1:4" ht="31.5" customHeight="1" x14ac:dyDescent="0.25">
      <c r="A3" s="196" t="s">
        <v>189</v>
      </c>
      <c r="B3" s="196"/>
      <c r="C3" s="196"/>
      <c r="D3" s="196"/>
    </row>
    <row r="4" spans="1:4" ht="15.75" thickBot="1" x14ac:dyDescent="0.3">
      <c r="A4" s="39"/>
      <c r="B4" s="39"/>
      <c r="C4" s="39"/>
      <c r="D4" s="39"/>
    </row>
    <row r="5" spans="1:4" ht="22.5" x14ac:dyDescent="0.25">
      <c r="A5" s="103" t="s">
        <v>165</v>
      </c>
      <c r="B5" s="104" t="s">
        <v>166</v>
      </c>
      <c r="C5" s="105" t="s">
        <v>167</v>
      </c>
      <c r="D5" s="105" t="s">
        <v>198</v>
      </c>
    </row>
    <row r="6" spans="1:4" x14ac:dyDescent="0.25">
      <c r="A6" s="106" t="s">
        <v>28</v>
      </c>
      <c r="B6" s="205">
        <f>CoverPage!A18</f>
        <v>0</v>
      </c>
      <c r="C6" s="107" t="s">
        <v>168</v>
      </c>
      <c r="D6" s="108">
        <f>'App. II-Expenses'!E11</f>
        <v>0</v>
      </c>
    </row>
    <row r="7" spans="1:4" x14ac:dyDescent="0.25">
      <c r="A7" s="109"/>
      <c r="B7" s="198"/>
      <c r="C7" s="110" t="s">
        <v>169</v>
      </c>
      <c r="D7" s="111">
        <f>'App. II-Expenses'!E24</f>
        <v>0</v>
      </c>
    </row>
    <row r="8" spans="1:4" x14ac:dyDescent="0.25">
      <c r="A8" s="109"/>
      <c r="B8" s="198"/>
      <c r="C8" s="107" t="s">
        <v>170</v>
      </c>
      <c r="D8" s="108">
        <f>'App. II-Expenses'!E29</f>
        <v>0</v>
      </c>
    </row>
    <row r="9" spans="1:4" x14ac:dyDescent="0.25">
      <c r="A9" s="109"/>
      <c r="B9" s="198"/>
      <c r="C9" s="107" t="s">
        <v>171</v>
      </c>
      <c r="D9" s="108">
        <f>'App. II-Expenses'!E36</f>
        <v>0</v>
      </c>
    </row>
    <row r="10" spans="1:4" ht="15.75" thickBot="1" x14ac:dyDescent="0.3">
      <c r="A10" s="112"/>
      <c r="B10" s="199"/>
      <c r="C10" s="113" t="s">
        <v>69</v>
      </c>
      <c r="D10" s="114">
        <f>SUM(D6:D9)</f>
        <v>0</v>
      </c>
    </row>
    <row r="11" spans="1:4" x14ac:dyDescent="0.25">
      <c r="A11" s="106" t="s">
        <v>31</v>
      </c>
      <c r="B11" s="197">
        <f>CoverPage!A20</f>
        <v>0</v>
      </c>
      <c r="C11" s="115" t="s">
        <v>168</v>
      </c>
      <c r="D11" s="108">
        <f>'App. II-Expenses'!G11</f>
        <v>0</v>
      </c>
    </row>
    <row r="12" spans="1:4" x14ac:dyDescent="0.25">
      <c r="A12" s="109"/>
      <c r="B12" s="198"/>
      <c r="C12" s="110" t="s">
        <v>169</v>
      </c>
      <c r="D12" s="111">
        <f>'App. II-Expenses'!G24</f>
        <v>0</v>
      </c>
    </row>
    <row r="13" spans="1:4" x14ac:dyDescent="0.25">
      <c r="A13" s="109"/>
      <c r="B13" s="198"/>
      <c r="C13" s="107" t="s">
        <v>170</v>
      </c>
      <c r="D13" s="108">
        <f>'App. II-Expenses'!G29</f>
        <v>0</v>
      </c>
    </row>
    <row r="14" spans="1:4" x14ac:dyDescent="0.25">
      <c r="A14" s="109"/>
      <c r="B14" s="198"/>
      <c r="C14" s="116" t="s">
        <v>171</v>
      </c>
      <c r="D14" s="108">
        <f>'App. II-Expenses'!G36</f>
        <v>0</v>
      </c>
    </row>
    <row r="15" spans="1:4" ht="15.75" thickBot="1" x14ac:dyDescent="0.3">
      <c r="A15" s="112"/>
      <c r="B15" s="199"/>
      <c r="C15" s="117" t="s">
        <v>69</v>
      </c>
      <c r="D15" s="118">
        <f>SUM(D11:D14)</f>
        <v>0</v>
      </c>
    </row>
    <row r="16" spans="1:4" x14ac:dyDescent="0.25">
      <c r="A16" s="106" t="s">
        <v>33</v>
      </c>
      <c r="B16" s="197">
        <f>CoverPage!A22</f>
        <v>0</v>
      </c>
      <c r="C16" s="119" t="s">
        <v>168</v>
      </c>
      <c r="D16" s="140">
        <f>'App. II-Expenses'!I11</f>
        <v>0</v>
      </c>
    </row>
    <row r="17" spans="1:4" x14ac:dyDescent="0.25">
      <c r="A17" s="109"/>
      <c r="B17" s="198"/>
      <c r="C17" s="110" t="s">
        <v>169</v>
      </c>
      <c r="D17" s="111">
        <f>'App. II-Expenses'!I24</f>
        <v>0</v>
      </c>
    </row>
    <row r="18" spans="1:4" x14ac:dyDescent="0.25">
      <c r="A18" s="109"/>
      <c r="B18" s="198"/>
      <c r="C18" s="107" t="s">
        <v>170</v>
      </c>
      <c r="D18" s="108">
        <f>'App. II-Expenses'!I29</f>
        <v>0</v>
      </c>
    </row>
    <row r="19" spans="1:4" x14ac:dyDescent="0.25">
      <c r="A19" s="109"/>
      <c r="B19" s="198"/>
      <c r="C19" s="116" t="s">
        <v>171</v>
      </c>
      <c r="D19" s="108">
        <f>'App. II-Expenses'!I36</f>
        <v>0</v>
      </c>
    </row>
    <row r="20" spans="1:4" ht="15.75" thickBot="1" x14ac:dyDescent="0.3">
      <c r="A20" s="112"/>
      <c r="B20" s="199"/>
      <c r="C20" s="117" t="s">
        <v>69</v>
      </c>
      <c r="D20" s="118">
        <f>SUM(D16:D19)</f>
        <v>0</v>
      </c>
    </row>
    <row r="21" spans="1:4" x14ac:dyDescent="0.25">
      <c r="A21" s="106" t="s">
        <v>35</v>
      </c>
      <c r="B21" s="197">
        <f>CoverPage!A24</f>
        <v>0</v>
      </c>
      <c r="C21" s="119" t="s">
        <v>168</v>
      </c>
      <c r="D21" s="140">
        <f>'App. II-Expenses'!K11</f>
        <v>0</v>
      </c>
    </row>
    <row r="22" spans="1:4" x14ac:dyDescent="0.25">
      <c r="A22" s="109"/>
      <c r="B22" s="198"/>
      <c r="C22" s="110" t="s">
        <v>169</v>
      </c>
      <c r="D22" s="111">
        <f>'App. II-Expenses'!K24</f>
        <v>0</v>
      </c>
    </row>
    <row r="23" spans="1:4" x14ac:dyDescent="0.25">
      <c r="A23" s="109"/>
      <c r="B23" s="198"/>
      <c r="C23" s="107" t="s">
        <v>170</v>
      </c>
      <c r="D23" s="108">
        <f>'App. II-Expenses'!K29</f>
        <v>0</v>
      </c>
    </row>
    <row r="24" spans="1:4" x14ac:dyDescent="0.25">
      <c r="A24" s="109"/>
      <c r="B24" s="198"/>
      <c r="C24" s="116" t="s">
        <v>171</v>
      </c>
      <c r="D24" s="108">
        <f>'App. II-Expenses'!K36</f>
        <v>0</v>
      </c>
    </row>
    <row r="25" spans="1:4" ht="15.75" thickBot="1" x14ac:dyDescent="0.3">
      <c r="A25" s="112"/>
      <c r="B25" s="199"/>
      <c r="C25" s="117" t="s">
        <v>69</v>
      </c>
      <c r="D25" s="118">
        <f>SUM(D21:D24)</f>
        <v>0</v>
      </c>
    </row>
    <row r="26" spans="1:4" x14ac:dyDescent="0.25">
      <c r="A26" s="106" t="s">
        <v>38</v>
      </c>
      <c r="B26" s="197">
        <f>CoverPage!A26</f>
        <v>0</v>
      </c>
      <c r="C26" s="119" t="s">
        <v>168</v>
      </c>
      <c r="D26" s="140">
        <f>'App. II-Expenses'!M11</f>
        <v>0</v>
      </c>
    </row>
    <row r="27" spans="1:4" x14ac:dyDescent="0.25">
      <c r="A27" s="109"/>
      <c r="B27" s="198"/>
      <c r="C27" s="110" t="s">
        <v>169</v>
      </c>
      <c r="D27" s="111">
        <f>'App. II-Expenses'!M24</f>
        <v>0</v>
      </c>
    </row>
    <row r="28" spans="1:4" x14ac:dyDescent="0.25">
      <c r="A28" s="109"/>
      <c r="B28" s="198"/>
      <c r="C28" s="107" t="s">
        <v>170</v>
      </c>
      <c r="D28" s="108">
        <f>'App. II-Expenses'!M29</f>
        <v>0</v>
      </c>
    </row>
    <row r="29" spans="1:4" x14ac:dyDescent="0.25">
      <c r="A29" s="109"/>
      <c r="B29" s="198"/>
      <c r="C29" s="116" t="s">
        <v>171</v>
      </c>
      <c r="D29" s="108">
        <f>'App. II-Expenses'!M36</f>
        <v>0</v>
      </c>
    </row>
    <row r="30" spans="1:4" ht="15.75" thickBot="1" x14ac:dyDescent="0.3">
      <c r="A30" s="112"/>
      <c r="B30" s="199"/>
      <c r="C30" s="117" t="s">
        <v>69</v>
      </c>
      <c r="D30" s="118">
        <f>SUM(D26:D29)</f>
        <v>0</v>
      </c>
    </row>
    <row r="31" spans="1:4" ht="16.5" thickBot="1" x14ac:dyDescent="0.3">
      <c r="A31" s="200" t="s">
        <v>172</v>
      </c>
      <c r="B31" s="201"/>
      <c r="C31" s="202"/>
      <c r="D31" s="120">
        <f>SUM(D10,D15,D20,D25,D30)</f>
        <v>0</v>
      </c>
    </row>
  </sheetData>
  <sheetProtection algorithmName="SHA-512" hashValue="/ygYS5G6qmedm6yqPst8PFd7BTKH9RF5NXSTylE7JkAA7YkEJ3k0JMvSmMESB8fqAty4qt9H+AUZp4Knh5G+zQ==" saltValue="LJqRdo5x8qDx6dc14v2TNA==" spinCount="100000" sheet="1" objects="1" scenarios="1"/>
  <mergeCells count="8">
    <mergeCell ref="A3:D3"/>
    <mergeCell ref="B26:B30"/>
    <mergeCell ref="A31:C31"/>
    <mergeCell ref="A2:D2"/>
    <mergeCell ref="B6:B10"/>
    <mergeCell ref="B11:B15"/>
    <mergeCell ref="B16:B20"/>
    <mergeCell ref="B21:B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CoverPage</vt:lpstr>
      <vt:lpstr>Board &amp; Staff Demographics</vt:lpstr>
      <vt:lpstr>App. I-Revenue</vt:lpstr>
      <vt:lpstr>App. II-Expenses</vt:lpstr>
      <vt:lpstr>App. III-Personnel</vt:lpstr>
      <vt:lpstr>App IV-Program Summary</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Stoiber, Jennifer</dc:creator>
  <cp:lastModifiedBy>Tusler, Garrett E.</cp:lastModifiedBy>
  <cp:lastPrinted>2024-05-09T16:24:06Z</cp:lastPrinted>
  <dcterms:created xsi:type="dcterms:W3CDTF">2023-03-31T16:52:31Z</dcterms:created>
  <dcterms:modified xsi:type="dcterms:W3CDTF">2024-05-23T17:47:16Z</dcterms:modified>
</cp:coreProperties>
</file>