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1st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<sst xmlns="http://schemas.openxmlformats.org/spreadsheetml/2006/main" count="80" uniqueCount="59">
  <si>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</si>
  <si>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</si>
  <si>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</si>
  <si>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</si>
  <si>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</si>
  <si>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</si>
  <si>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</si>
  <si>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</si>
  <si>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</si>
  <si>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</si>
  <si>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</si>
  <si>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</si>
  <si>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</si>
  <si>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</si>
  <si>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</si>
  <si>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</si>
  <si>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</si>
  <si>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</si>
  <si>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</si>
  <si>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</si>
  <si>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</si>
  <si>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</si>
  <si>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</si>
  <si>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</si>
  <si>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</si>
  <si>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</si>
  <si>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</si>
  <si>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</si>
  <si>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</si>
  <si>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</si>
  <si>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</si>
  <si>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</si>
  <si>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</si>
  <si>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</si>
  <si>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</si>
  <si>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</si>
  <si>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</si>
  <si>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</si>
  <si>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</si>
  <si>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</si>
  <si>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</si>
  <si>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</si>
  <si>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</si>
  <si>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</si>
  <si>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</si>
  <si>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</si>
  <si>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</si>
  <si>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</si>
  <si>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</si>
  <si>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</si>
  <si>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</si>
  <si>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</si>
  <si>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</si>
  <si>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</si>
  <si>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</si>
  <si>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</si>
  <si>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</si>
  <si>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</si>
  <si>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4/12/2022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</si>
</sst>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activeCell="B15" sqref="B15"/>
    </sheetView>
  </sheetViews>
  <sheetFormatPr defaultRowHeight="15" x14ac:dyDescent="0.25"/>
  <cols>
    <col min="1" max="1" width="35.28515625" bestFit="1" customWidth="1"/>
    <col min="2" max="6" width="9.140625" style="1"/>
  </cols>
  <sheetData>
    <row r="1" spans="1:7" ht="15" customHeight="1" thickBot="1" x14ac:dyDescent="0.3">
      <c r="A1" s="29" t="s">
        <v>56</v>
      </c>
      <c r="B1" s="29"/>
      <c r="C1" s="29"/>
      <c r="D1" s="29"/>
      <c r="E1" s="29"/>
      <c r="F1" s="29"/>
      <c r="G1" s="29"/>
    </row>
    <row r="2" spans="1:7" ht="15.75" thickTop="1" x14ac:dyDescent="0.25">
      <c r="A2" s="3" t="s">
        <v>33</v>
      </c>
      <c r="B2" s="4" t="s">
        <v>1</v>
      </c>
      <c r="C2" s="4" t="s">
        <v>2</v>
      </c>
      <c r="D2" s="4" t="s">
        <v>3</v>
      </c>
      <c r="E2" s="4" t="s">
        <v>4</v>
      </c>
      <c r="F2" s="4" t="s">
        <v>5</v>
      </c>
      <c r="G2" s="5" t="s">
        <v>18</v>
      </c>
    </row>
    <row r="3" spans="1:7" x14ac:dyDescent="0.25">
      <c r="A3" s="13" t="s">
        <v>34</v>
      </c>
      <c r="B3" s="14">
        <v>0</v>
      </c>
      <c r="C3" s="14"/>
      <c r="D3" s="14"/>
      <c r="E3" s="14"/>
      <c r="F3" s="14">
        <f t="shared" ref="F3:F26" si="0">SUM(B3:E3)</f>
        <v>0</v>
      </c>
      <c r="G3" s="2">
        <f t="shared" ref="G3:G26" si="1">F3/F$39</f>
        <v>0</v>
      </c>
    </row>
    <row r="4" spans="1:7" x14ac:dyDescent="0.25">
      <c r="A4" s="13" t="s">
        <v>7</v>
      </c>
      <c r="B4" s="14">
        <v>1</v>
      </c>
      <c r="C4" s="14"/>
      <c r="D4" s="14"/>
      <c r="E4" s="14"/>
      <c r="F4" s="14">
        <f t="shared" si="0"/>
        <v>1</v>
      </c>
      <c r="G4" s="2">
        <f t="shared" si="1"/>
        <v>3.779289493575208E-4</v>
      </c>
    </row>
    <row r="5" spans="1:7" x14ac:dyDescent="0.25">
      <c r="A5" s="13" t="s">
        <v>35</v>
      </c>
      <c r="B5" s="16">
        <v>345</v>
      </c>
      <c r="C5" s="16"/>
      <c r="D5" s="16"/>
      <c r="E5" s="16"/>
      <c r="F5" s="16">
        <f t="shared" si="0"/>
        <v>345</v>
      </c>
      <c r="G5" s="2">
        <f t="shared" si="1"/>
        <v>0.13038548752834467</v>
      </c>
    </row>
    <row r="6" spans="1:7" x14ac:dyDescent="0.25">
      <c r="A6" s="13" t="s">
        <v>8</v>
      </c>
      <c r="B6" s="16">
        <v>0</v>
      </c>
      <c r="C6" s="16"/>
      <c r="D6" s="16"/>
      <c r="E6" s="16"/>
      <c r="F6" s="16">
        <f t="shared" si="0"/>
        <v>0</v>
      </c>
      <c r="G6" s="2">
        <f t="shared" si="1"/>
        <v>0</v>
      </c>
    </row>
    <row r="7" spans="1:7" x14ac:dyDescent="0.25">
      <c r="A7" s="13" t="s">
        <v>9</v>
      </c>
      <c r="B7" s="16">
        <v>29</v>
      </c>
      <c r="C7" s="16"/>
      <c r="D7" s="16"/>
      <c r="E7" s="16"/>
      <c r="F7" s="16">
        <f t="shared" si="0"/>
        <v>29</v>
      </c>
      <c r="G7" s="2">
        <f t="shared" si="1"/>
        <v>1.0959939531368102E-2</v>
      </c>
    </row>
    <row r="8" spans="1:7" x14ac:dyDescent="0.25">
      <c r="A8" s="13" t="s">
        <v>17</v>
      </c>
      <c r="B8" s="16">
        <v>10</v>
      </c>
      <c r="C8" s="16"/>
      <c r="D8" s="16"/>
      <c r="E8" s="16"/>
      <c r="F8" s="16">
        <f t="shared" si="0"/>
        <v>10</v>
      </c>
      <c r="G8" s="2">
        <f t="shared" si="1"/>
        <v>3.779289493575208E-3</v>
      </c>
    </row>
    <row r="9" spans="1:7" x14ac:dyDescent="0.25">
      <c r="A9" s="13" t="s">
        <v>10</v>
      </c>
      <c r="B9" s="16">
        <v>95</v>
      </c>
      <c r="C9" s="16"/>
      <c r="D9" s="16"/>
      <c r="E9" s="16"/>
      <c r="F9" s="16">
        <f t="shared" si="0"/>
        <v>95</v>
      </c>
      <c r="G9" s="2">
        <f t="shared" si="1"/>
        <v>3.5903250188964474E-2</v>
      </c>
    </row>
    <row r="10" spans="1:7" x14ac:dyDescent="0.25">
      <c r="A10" s="13" t="s">
        <v>36</v>
      </c>
      <c r="B10" s="16">
        <v>139</v>
      </c>
      <c r="C10" s="16"/>
      <c r="D10" s="16"/>
      <c r="E10" s="16"/>
      <c r="F10" s="16">
        <f t="shared" si="0"/>
        <v>139</v>
      </c>
      <c r="G10" s="2">
        <f t="shared" si="1"/>
        <v>5.2532123960695391E-2</v>
      </c>
    </row>
    <row r="11" spans="1:7" x14ac:dyDescent="0.25">
      <c r="A11" s="13" t="s">
        <v>11</v>
      </c>
      <c r="B11" s="16">
        <v>6</v>
      </c>
      <c r="C11" s="16"/>
      <c r="D11" s="16"/>
      <c r="E11" s="16"/>
      <c r="F11" s="16">
        <f t="shared" si="0"/>
        <v>6</v>
      </c>
      <c r="G11" s="2">
        <f t="shared" si="1"/>
        <v>2.2675736961451248E-3</v>
      </c>
    </row>
    <row r="12" spans="1:7" x14ac:dyDescent="0.25">
      <c r="A12" s="13" t="s">
        <v>12</v>
      </c>
      <c r="B12" s="16">
        <v>0</v>
      </c>
      <c r="C12" s="16"/>
      <c r="D12" s="16"/>
      <c r="E12" s="16"/>
      <c r="F12" s="16">
        <f t="shared" si="0"/>
        <v>0</v>
      </c>
      <c r="G12" s="2">
        <f t="shared" si="1"/>
        <v>0</v>
      </c>
    </row>
    <row r="13" spans="1:7" x14ac:dyDescent="0.25">
      <c r="A13" s="13" t="s">
        <v>37</v>
      </c>
      <c r="B13" s="16">
        <v>24</v>
      </c>
      <c r="C13" s="16"/>
      <c r="D13" s="16"/>
      <c r="E13" s="16"/>
      <c r="F13" s="16">
        <f t="shared" si="0"/>
        <v>24</v>
      </c>
      <c r="G13" s="2">
        <f t="shared" si="1"/>
        <v>9.0702947845804991E-3</v>
      </c>
    </row>
    <row r="14" spans="1:7" x14ac:dyDescent="0.25">
      <c r="A14" s="13" t="s">
        <v>38</v>
      </c>
      <c r="B14" s="16">
        <v>0</v>
      </c>
      <c r="C14" s="16"/>
      <c r="D14" s="16"/>
      <c r="E14" s="16"/>
      <c r="F14" s="16">
        <f t="shared" si="0"/>
        <v>0</v>
      </c>
      <c r="G14" s="2">
        <f t="shared" si="1"/>
        <v>0</v>
      </c>
    </row>
    <row r="15" spans="1:7" x14ac:dyDescent="0.25">
      <c r="A15" s="13" t="s">
        <v>39</v>
      </c>
      <c r="B15" s="16">
        <v>3</v>
      </c>
      <c r="C15" s="16"/>
      <c r="D15" s="16"/>
      <c r="E15" s="16"/>
      <c r="F15" s="16">
        <f t="shared" si="0"/>
        <v>3</v>
      </c>
      <c r="G15" s="2">
        <f t="shared" si="1"/>
        <v>1.1337868480725624E-3</v>
      </c>
    </row>
    <row r="16" spans="1:7" x14ac:dyDescent="0.25">
      <c r="A16" s="13" t="s">
        <v>54</v>
      </c>
      <c r="B16" s="16">
        <v>0</v>
      </c>
      <c r="C16" s="16"/>
      <c r="D16" s="16"/>
      <c r="E16" s="16"/>
      <c r="F16" s="16">
        <f t="shared" si="0"/>
        <v>0</v>
      </c>
      <c r="G16" s="2">
        <f t="shared" si="1"/>
        <v>0</v>
      </c>
    </row>
    <row r="17" spans="1:8" x14ac:dyDescent="0.25">
      <c r="A17" s="13" t="s">
        <v>29</v>
      </c>
      <c r="B17" s="16">
        <v>20</v>
      </c>
      <c r="C17" s="16"/>
      <c r="D17" s="16"/>
      <c r="E17" s="16"/>
      <c r="F17" s="16">
        <f t="shared" si="0"/>
        <v>20</v>
      </c>
      <c r="G17" s="2">
        <f t="shared" si="1"/>
        <v>7.5585789871504159E-3</v>
      </c>
    </row>
    <row r="18" spans="1:8" x14ac:dyDescent="0.25">
      <c r="A18" s="13" t="s">
        <v>40</v>
      </c>
      <c r="B18" s="16">
        <v>117</v>
      </c>
      <c r="C18" s="16"/>
      <c r="D18" s="16"/>
      <c r="E18" s="16"/>
      <c r="F18" s="16">
        <f t="shared" si="0"/>
        <v>117</v>
      </c>
      <c r="G18" s="2">
        <f t="shared" si="1"/>
        <v>4.4217687074829932E-2</v>
      </c>
    </row>
    <row r="19" spans="1:8" x14ac:dyDescent="0.25">
      <c r="A19" s="13" t="s">
        <v>13</v>
      </c>
      <c r="B19" s="16">
        <v>50</v>
      </c>
      <c r="C19" s="16"/>
      <c r="D19" s="16"/>
      <c r="E19" s="16"/>
      <c r="F19" s="16">
        <f t="shared" si="0"/>
        <v>50</v>
      </c>
      <c r="G19" s="2">
        <f t="shared" si="1"/>
        <v>1.889644746787604E-2</v>
      </c>
    </row>
    <row r="20" spans="1:8" x14ac:dyDescent="0.25">
      <c r="A20" s="13" t="s">
        <v>41</v>
      </c>
      <c r="B20" s="16">
        <v>6</v>
      </c>
      <c r="C20" s="16"/>
      <c r="D20" s="16"/>
      <c r="E20" s="16"/>
      <c r="F20" s="16">
        <f t="shared" si="0"/>
        <v>6</v>
      </c>
      <c r="G20" s="2">
        <f t="shared" si="1"/>
        <v>2.2675736961451248E-3</v>
      </c>
    </row>
    <row r="21" spans="1:8" x14ac:dyDescent="0.25">
      <c r="A21" s="13" t="s">
        <v>42</v>
      </c>
      <c r="B21" s="16">
        <v>2</v>
      </c>
      <c r="C21" s="16"/>
      <c r="D21" s="16"/>
      <c r="E21" s="16"/>
      <c r="F21" s="16">
        <f t="shared" si="0"/>
        <v>2</v>
      </c>
      <c r="G21" s="2">
        <f t="shared" si="1"/>
        <v>7.5585789871504159E-4</v>
      </c>
    </row>
    <row r="22" spans="1:8" x14ac:dyDescent="0.25">
      <c r="A22" s="13" t="s">
        <v>14</v>
      </c>
      <c r="B22" s="16">
        <v>17</v>
      </c>
      <c r="C22" s="16"/>
      <c r="D22" s="16"/>
      <c r="E22" s="16"/>
      <c r="F22" s="16">
        <f t="shared" si="0"/>
        <v>17</v>
      </c>
      <c r="G22" s="2">
        <f t="shared" si="1"/>
        <v>6.4247921390778538E-3</v>
      </c>
    </row>
    <row r="23" spans="1:8" x14ac:dyDescent="0.25">
      <c r="A23" s="13" t="s">
        <v>15</v>
      </c>
      <c r="B23" s="16">
        <v>18</v>
      </c>
      <c r="C23" s="16"/>
      <c r="D23" s="16"/>
      <c r="E23" s="16"/>
      <c r="F23" s="16">
        <f t="shared" si="0"/>
        <v>18</v>
      </c>
      <c r="G23" s="2">
        <f t="shared" si="1"/>
        <v>6.8027210884353739E-3</v>
      </c>
    </row>
    <row r="24" spans="1:8" x14ac:dyDescent="0.25">
      <c r="A24" s="13" t="s">
        <v>16</v>
      </c>
      <c r="B24" s="16">
        <v>0</v>
      </c>
      <c r="C24" s="16"/>
      <c r="D24" s="16"/>
      <c r="E24" s="16"/>
      <c r="F24" s="16">
        <f t="shared" si="0"/>
        <v>0</v>
      </c>
      <c r="G24" s="2">
        <f t="shared" si="1"/>
        <v>0</v>
      </c>
    </row>
    <row r="25" spans="1:8" x14ac:dyDescent="0.25">
      <c r="A25" s="13" t="s">
        <v>43</v>
      </c>
      <c r="B25" s="16">
        <v>8</v>
      </c>
      <c r="C25" s="16"/>
      <c r="D25" s="16"/>
      <c r="E25" s="16"/>
      <c r="F25" s="16">
        <f t="shared" si="0"/>
        <v>8</v>
      </c>
      <c r="G25" s="2">
        <f t="shared" si="1"/>
        <v>3.0234315948601664E-3</v>
      </c>
    </row>
    <row r="26" spans="1:8" x14ac:dyDescent="0.25">
      <c r="A26" s="13" t="s">
        <v>55</v>
      </c>
      <c r="B26" s="16">
        <v>49</v>
      </c>
      <c r="C26" s="16"/>
      <c r="D26" s="16"/>
      <c r="E26" s="16"/>
      <c r="F26" s="16">
        <f t="shared" si="0"/>
        <v>49</v>
      </c>
      <c r="G26" s="2">
        <f t="shared" si="1"/>
        <v>1.8518518518518517E-2</v>
      </c>
    </row>
    <row r="27" spans="1:8" x14ac:dyDescent="0.25">
      <c r="A27" s="18" t="s">
        <v>44</v>
      </c>
      <c r="B27" s="19" t="s">
        <v>1</v>
      </c>
      <c r="C27" s="19" t="s">
        <v>2</v>
      </c>
      <c r="D27" s="19" t="s">
        <v>3</v>
      </c>
      <c r="E27" s="19" t="s">
        <v>4</v>
      </c>
      <c r="F27" s="19" t="s">
        <v>5</v>
      </c>
      <c r="G27" s="19" t="s">
        <v>18</v>
      </c>
      <c r="H27" s="6"/>
    </row>
    <row r="28" spans="1:8" x14ac:dyDescent="0.25">
      <c r="A28" s="13" t="s">
        <v>45</v>
      </c>
      <c r="B28" s="16">
        <v>2</v>
      </c>
      <c r="C28" s="16"/>
      <c r="D28" s="16"/>
      <c r="E28" s="16"/>
      <c r="F28" s="16">
        <f t="shared" ref="F28:F39" si="2">SUM(B28:E28)</f>
        <v>2</v>
      </c>
      <c r="G28" s="2">
        <f t="shared" ref="G28:G38" si="3">F28/F$39</f>
        <v>7.5585789871504159E-4</v>
      </c>
    </row>
    <row r="29" spans="1:8" x14ac:dyDescent="0.25">
      <c r="A29" s="13" t="s">
        <v>46</v>
      </c>
      <c r="B29" s="16">
        <v>0</v>
      </c>
      <c r="C29" s="16"/>
      <c r="D29" s="16"/>
      <c r="E29" s="16"/>
      <c r="F29" s="16">
        <f t="shared" si="2"/>
        <v>0</v>
      </c>
      <c r="G29" s="2">
        <f t="shared" si="3"/>
        <v>0</v>
      </c>
    </row>
    <row r="30" spans="1:8" x14ac:dyDescent="0.25">
      <c r="A30" s="13" t="s">
        <v>31</v>
      </c>
      <c r="B30" s="16">
        <v>509</v>
      </c>
      <c r="C30" s="16"/>
      <c r="D30" s="16"/>
      <c r="E30" s="16"/>
      <c r="F30" s="16">
        <f t="shared" si="2"/>
        <v>509</v>
      </c>
      <c r="G30" s="2">
        <f t="shared" si="3"/>
        <v>0.19236583522297809</v>
      </c>
    </row>
    <row r="31" spans="1:8" x14ac:dyDescent="0.25">
      <c r="A31" s="13" t="s">
        <v>47</v>
      </c>
      <c r="B31" s="16">
        <v>93</v>
      </c>
      <c r="C31" s="16"/>
      <c r="D31" s="16"/>
      <c r="E31" s="16"/>
      <c r="F31" s="16">
        <f t="shared" si="2"/>
        <v>93</v>
      </c>
      <c r="G31" s="2">
        <f t="shared" si="3"/>
        <v>3.5147392290249435E-2</v>
      </c>
    </row>
    <row r="32" spans="1:8" x14ac:dyDescent="0.25">
      <c r="A32" s="13" t="s">
        <v>48</v>
      </c>
      <c r="B32" s="16">
        <v>0</v>
      </c>
      <c r="C32" s="16"/>
      <c r="D32" s="16"/>
      <c r="E32" s="16"/>
      <c r="F32" s="16">
        <f t="shared" si="2"/>
        <v>0</v>
      </c>
      <c r="G32" s="2">
        <f t="shared" si="3"/>
        <v>0</v>
      </c>
    </row>
    <row r="33" spans="1:7" x14ac:dyDescent="0.25">
      <c r="A33" s="13" t="s">
        <v>49</v>
      </c>
      <c r="B33" s="16">
        <v>9</v>
      </c>
      <c r="C33" s="16"/>
      <c r="D33" s="16"/>
      <c r="E33" s="16"/>
      <c r="F33" s="16">
        <f t="shared" si="2"/>
        <v>9</v>
      </c>
      <c r="G33" s="2">
        <f t="shared" si="3"/>
        <v>3.4013605442176869E-3</v>
      </c>
    </row>
    <row r="34" spans="1:7" x14ac:dyDescent="0.25">
      <c r="A34" s="13" t="s">
        <v>50</v>
      </c>
      <c r="B34" s="16">
        <v>74</v>
      </c>
      <c r="C34" s="16"/>
      <c r="D34" s="16"/>
      <c r="E34" s="16"/>
      <c r="F34" s="16">
        <f t="shared" si="2"/>
        <v>74</v>
      </c>
      <c r="G34" s="2">
        <f t="shared" si="3"/>
        <v>2.7966742252456538E-2</v>
      </c>
    </row>
    <row r="35" spans="1:7" x14ac:dyDescent="0.25">
      <c r="A35" s="13" t="s">
        <v>51</v>
      </c>
      <c r="B35" s="16">
        <v>0</v>
      </c>
      <c r="C35" s="16"/>
      <c r="D35" s="16"/>
      <c r="E35" s="16"/>
      <c r="F35" s="16">
        <f t="shared" si="2"/>
        <v>0</v>
      </c>
      <c r="G35" s="2">
        <f t="shared" si="3"/>
        <v>0</v>
      </c>
    </row>
    <row r="36" spans="1:7" x14ac:dyDescent="0.25">
      <c r="A36" s="13" t="s">
        <v>52</v>
      </c>
      <c r="B36" s="16">
        <v>0</v>
      </c>
      <c r="C36" s="16"/>
      <c r="D36" s="16"/>
      <c r="E36" s="16"/>
      <c r="F36" s="16">
        <f t="shared" si="2"/>
        <v>0</v>
      </c>
      <c r="G36" s="2">
        <f t="shared" si="3"/>
        <v>0</v>
      </c>
    </row>
    <row r="37" spans="1:7" x14ac:dyDescent="0.25">
      <c r="A37" s="13" t="s">
        <v>53</v>
      </c>
      <c r="B37" s="16">
        <v>80</v>
      </c>
      <c r="C37" s="16"/>
      <c r="D37" s="16"/>
      <c r="E37" s="16"/>
      <c r="F37" s="16">
        <f t="shared" si="2"/>
        <v>80</v>
      </c>
      <c r="G37" s="2">
        <f t="shared" si="3"/>
        <v>3.0234315948601664E-2</v>
      </c>
    </row>
    <row r="38" spans="1:7" x14ac:dyDescent="0.25">
      <c r="A38" s="13" t="s">
        <v>32</v>
      </c>
      <c r="B38" s="16">
        <v>940</v>
      </c>
      <c r="C38" s="16"/>
      <c r="D38" s="16"/>
      <c r="E38" s="16"/>
      <c r="F38" s="16">
        <f t="shared" si="2"/>
        <v>940</v>
      </c>
      <c r="G38" s="2">
        <f t="shared" si="3"/>
        <v>0.35525321239606955</v>
      </c>
    </row>
    <row r="39" spans="1:7" x14ac:dyDescent="0.25">
      <c r="A39" s="7" t="s">
        <v>5</v>
      </c>
      <c r="B39" s="8">
        <f>SUM(B3:B26,B28:B38)</f>
        <v>2646</v>
      </c>
      <c r="C39" s="8">
        <f>SUM(C3:C26,C28:C38)</f>
        <v>0</v>
      </c>
      <c r="D39" s="8">
        <f>SUM(D3:D26,D28:D38)</f>
        <v>0</v>
      </c>
      <c r="E39" s="8">
        <f>SUM(E3:E26,E28:E38)</f>
        <v>0</v>
      </c>
      <c r="F39" s="8">
        <f t="shared" si="2"/>
        <v>2646</v>
      </c>
      <c r="G39" s="9">
        <f>SUBTOTAL(109,G3:G26,G28:G38)</f>
        <v>1</v>
      </c>
    </row>
    <row r="40" spans="1:7" x14ac:dyDescent="0.25">
      <c r="A40" s="30" t="s">
        <v>26</v>
      </c>
      <c r="B40" s="31"/>
      <c r="C40" s="31"/>
      <c r="D40" s="31"/>
      <c r="E40" s="31"/>
      <c r="F40" s="31"/>
      <c r="G40" s="31"/>
    </row>
    <row r="41" spans="1:7" ht="44.25" customHeight="1" x14ac:dyDescent="0.25">
      <c r="A41" s="25" t="s">
        <v>30</v>
      </c>
      <c r="B41" s="26"/>
      <c r="C41" s="26"/>
      <c r="D41" s="26"/>
      <c r="E41" s="26"/>
      <c r="F41" s="26"/>
      <c r="G41" s="27"/>
    </row>
    <row r="42" spans="1:7" x14ac:dyDescent="0.25">
      <c r="A42" s="32"/>
      <c r="B42" s="33"/>
      <c r="C42" s="33"/>
      <c r="D42" s="33"/>
      <c r="E42" s="33"/>
      <c r="F42" s="33"/>
      <c r="G42" s="33"/>
    </row>
    <row r="43" spans="1:7" x14ac:dyDescent="0.25">
      <c r="A43" s="3" t="s">
        <v>0</v>
      </c>
      <c r="B43" s="4" t="s">
        <v>1</v>
      </c>
      <c r="C43" s="4" t="s">
        <v>2</v>
      </c>
      <c r="D43" s="4" t="s">
        <v>3</v>
      </c>
      <c r="E43" s="4" t="s">
        <v>4</v>
      </c>
      <c r="F43" s="4" t="s">
        <v>5</v>
      </c>
      <c r="G43" s="5" t="s">
        <v>18</v>
      </c>
    </row>
    <row r="44" spans="1:7" x14ac:dyDescent="0.25">
      <c r="A44" t="s">
        <v>19</v>
      </c>
      <c r="B44" s="15">
        <v>1125</v>
      </c>
      <c r="C44" s="15"/>
      <c r="D44" s="15"/>
      <c r="F44" s="1">
        <f>SUM(B44:E44)</f>
        <v>1125</v>
      </c>
      <c r="G44" s="2">
        <f>F44/$F$47</f>
        <v>0.73577501635055587</v>
      </c>
    </row>
    <row r="45" spans="1:7" x14ac:dyDescent="0.25">
      <c r="A45" t="s">
        <v>20</v>
      </c>
      <c r="B45" s="15">
        <v>403</v>
      </c>
      <c r="C45" s="15"/>
      <c r="D45" s="15"/>
      <c r="F45" s="1">
        <f t="shared" ref="F45:F46" si="4">SUM(B45:E45)</f>
        <v>403</v>
      </c>
      <c r="G45" s="2">
        <f>F45/$F$47</f>
        <v>0.26357096141268804</v>
      </c>
    </row>
    <row r="46" spans="1:7" x14ac:dyDescent="0.25">
      <c r="A46" t="s">
        <v>21</v>
      </c>
      <c r="B46" s="15">
        <v>1</v>
      </c>
      <c r="C46" s="15"/>
      <c r="D46" s="15"/>
      <c r="F46" s="1">
        <f t="shared" si="4"/>
        <v>1</v>
      </c>
      <c r="G46" s="2">
        <f>F46/$F$47</f>
        <v>6.5402223675604975E-4</v>
      </c>
    </row>
    <row r="47" spans="1:7" x14ac:dyDescent="0.25">
      <c r="A47" s="7" t="s">
        <v>5</v>
      </c>
      <c r="B47" s="8">
        <f>SUM(B44:B46)</f>
        <v>1529</v>
      </c>
      <c r="C47" s="8">
        <f t="shared" ref="C47:F47" si="5">SUM(C44:C46)</f>
        <v>0</v>
      </c>
      <c r="D47" s="8">
        <f t="shared" si="5"/>
        <v>0</v>
      </c>
      <c r="E47" s="8">
        <f t="shared" si="5"/>
        <v>0</v>
      </c>
      <c r="F47" s="8">
        <f t="shared" si="5"/>
        <v>1529</v>
      </c>
      <c r="G47" s="9">
        <f>SUBTOTAL(109,G44:G46)</f>
        <v>0.99999999999999989</v>
      </c>
    </row>
    <row r="48" spans="1:7" x14ac:dyDescent="0.25">
      <c r="A48" s="28"/>
      <c r="B48" s="28"/>
      <c r="C48" s="28"/>
      <c r="D48" s="28"/>
      <c r="E48" s="28"/>
      <c r="F48" s="28"/>
      <c r="G48" s="28"/>
    </row>
    <row r="49" spans="1:7" x14ac:dyDescent="0.25">
      <c r="A49" s="3" t="s">
        <v>6</v>
      </c>
      <c r="B49" s="4" t="s">
        <v>1</v>
      </c>
      <c r="C49" s="4" t="s">
        <v>2</v>
      </c>
      <c r="D49" s="4" t="s">
        <v>3</v>
      </c>
      <c r="E49" s="4" t="s">
        <v>4</v>
      </c>
      <c r="F49" s="4" t="s">
        <v>5</v>
      </c>
      <c r="G49" s="5" t="s">
        <v>18</v>
      </c>
    </row>
    <row r="50" spans="1:7" x14ac:dyDescent="0.25">
      <c r="A50" s="13" t="s">
        <v>22</v>
      </c>
      <c r="B50" s="15">
        <v>17</v>
      </c>
      <c r="C50" s="15"/>
      <c r="D50" s="15"/>
      <c r="E50" s="15"/>
      <c r="F50" s="15">
        <f>SUM(B50:E50)</f>
        <v>17</v>
      </c>
      <c r="G50" s="2">
        <f>F50/$F$55</f>
        <v>1.1118378024852845E-2</v>
      </c>
    </row>
    <row r="51" spans="1:7" x14ac:dyDescent="0.25">
      <c r="A51" s="13" t="s">
        <v>23</v>
      </c>
      <c r="B51" s="15">
        <v>725</v>
      </c>
      <c r="C51" s="15"/>
      <c r="D51" s="15"/>
      <c r="E51" s="15"/>
      <c r="F51" s="15">
        <f t="shared" ref="F51" si="6">SUM(B51:E51)</f>
        <v>725</v>
      </c>
      <c r="G51" s="2">
        <f>F51/$F$55</f>
        <v>0.47416612164813604</v>
      </c>
    </row>
    <row r="52" spans="1:7" x14ac:dyDescent="0.25">
      <c r="A52" s="13" t="s">
        <v>24</v>
      </c>
      <c r="B52" s="15">
        <v>13</v>
      </c>
      <c r="C52" s="15"/>
      <c r="D52" s="15"/>
      <c r="E52" s="15"/>
      <c r="F52" s="15">
        <f t="shared" ref="F52:F54" si="7">SUM(B52:E52)</f>
        <v>13</v>
      </c>
      <c r="G52" s="2">
        <f>F52/$F$55</f>
        <v>8.502289077828646E-3</v>
      </c>
    </row>
    <row r="53" spans="1:7" x14ac:dyDescent="0.25">
      <c r="A53" s="13" t="s">
        <v>27</v>
      </c>
      <c r="B53" s="15">
        <v>30</v>
      </c>
      <c r="C53" s="15"/>
      <c r="D53" s="15"/>
      <c r="E53" s="15"/>
      <c r="F53" s="15">
        <f t="shared" si="7"/>
        <v>30</v>
      </c>
      <c r="G53" s="2">
        <f>F53/$F$55</f>
        <v>1.962066710268149E-2</v>
      </c>
    </row>
    <row r="54" spans="1:7" x14ac:dyDescent="0.25">
      <c r="A54" s="13" t="s">
        <v>28</v>
      </c>
      <c r="B54" s="15">
        <v>744</v>
      </c>
      <c r="C54" s="15"/>
      <c r="D54" s="15"/>
      <c r="E54" s="15"/>
      <c r="F54" s="15">
        <f t="shared" si="7"/>
        <v>744</v>
      </c>
      <c r="G54" s="2">
        <f>F54/$F$55</f>
        <v>0.48659254414650099</v>
      </c>
    </row>
    <row r="55" spans="1:7" x14ac:dyDescent="0.25">
      <c r="A55" s="10" t="s">
        <v>5</v>
      </c>
      <c r="B55" s="11">
        <f>SUM(B50:B54)</f>
        <v>1529</v>
      </c>
      <c r="C55" s="11">
        <f>SUM(C50:C54)</f>
        <v>0</v>
      </c>
      <c r="D55" s="11">
        <f>SUM(D50:D54)</f>
        <v>0</v>
      </c>
      <c r="E55" s="11">
        <f>SUM(E50:E54)</f>
        <v>0</v>
      </c>
      <c r="F55" s="11">
        <f>SUM(F50:F54)</f>
        <v>1529</v>
      </c>
      <c r="G55" s="12">
        <f>SUBTOTAL(109,G50:G54)</f>
        <v>1</v>
      </c>
    </row>
    <row r="56" spans="1:7" x14ac:dyDescent="0.25">
      <c r="A56" s="20" t="s">
        <v>25</v>
      </c>
      <c r="B56" s="21">
        <v>104</v>
      </c>
      <c r="C56" s="21"/>
      <c r="D56" s="21"/>
      <c r="E56" s="21"/>
      <c r="F56" s="21">
        <f>Table21312[[#This Row],[Q1]]+Table21312[[#This Row],[Q2]]+Table21312[[#This Row],[Q3]]+Table21312[[#This Row],[Q4]]</f>
        <v>104</v>
      </c>
      <c r="G56" s="17">
        <f>Table21312[[#This Row],[Total]]/F55</f>
        <v>6.8018312622629168E-2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2" t="s">
        <v>58</v>
      </c>
      <c r="B59" s="23"/>
      <c r="C59" s="23"/>
      <c r="D59" s="23"/>
      <c r="E59" s="23"/>
      <c r="F59" s="23"/>
      <c r="G59" s="24"/>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2022-05-31T14:12:08Z</dcterms:modified>
</cp:coreProperties>
</file>