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4th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<sst xmlns="http://schemas.openxmlformats.org/spreadsheetml/2006/main" count="80" uniqueCount="59">
  <si>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</si>
  <si>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</si>
  <si>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</si>
  <si>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</si>
  <si>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</si>
  <si>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</si>
  <si>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</si>
  <si>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</si>
  <si>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</si>
  <si>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</si>
  <si>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</si>
  <si>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</si>
  <si>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</si>
  <si>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</si>
  <si>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</si>
  <si>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</si>
  <si>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</si>
  <si>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</si>
  <si>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</si>
  <si>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</si>
  <si>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</si>
  <si>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</si>
  <si>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</si>
  <si>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</si>
  <si>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</si>
  <si>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</si>
  <si>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</si>
  <si>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</si>
  <si>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</si>
  <si>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</si>
  <si>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</si>
  <si>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</si>
  <si>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</si>
  <si>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</si>
  <si>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</si>
  <si>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</si>
  <si>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</si>
  <si>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</si>
  <si>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</si>
  <si>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</si>
  <si>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</si>
  <si>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</si>
  <si>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</si>
  <si>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</si>
  <si>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</si>
  <si>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</si>
  <si>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</si>
  <si>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</si>
  <si>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</si>
  <si>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</si>
  <si>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</si>
  <si>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</si>
  <si>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</si>
  <si>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</si>
  <si>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</si>
  <si>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</si>
  <si>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</si>
  <si>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</si>
  <si>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1/7/2021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</si>
</sst>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activeCell="A50" sqref="A50"/>
    </sheetView>
  </sheetViews>
  <sheetFormatPr defaultRowHeight="15" x14ac:dyDescent="0.25"/>
  <cols>
    <col min="1" max="1" width="35.28515625" bestFit="1" customWidth="1"/>
    <col min="2" max="6" width="9.140625" style="1"/>
  </cols>
  <sheetData>
    <row r="1" spans="1:7" ht="15" customHeight="1" thickBot="1" x14ac:dyDescent="0.3">
      <c r="A1" s="29" t="s">
        <v>56</v>
      </c>
      <c r="B1" s="29"/>
      <c r="C1" s="29"/>
      <c r="D1" s="29"/>
      <c r="E1" s="29"/>
      <c r="F1" s="29"/>
      <c r="G1" s="29"/>
    </row>
    <row r="2" spans="1:7" ht="15.75" thickTop="1" x14ac:dyDescent="0.25">
      <c r="A2" s="3" t="s">
        <v>33</v>
      </c>
      <c r="B2" s="4" t="s">
        <v>1</v>
      </c>
      <c r="C2" s="4" t="s">
        <v>2</v>
      </c>
      <c r="D2" s="4" t="s">
        <v>3</v>
      </c>
      <c r="E2" s="4" t="s">
        <v>4</v>
      </c>
      <c r="F2" s="4" t="s">
        <v>5</v>
      </c>
      <c r="G2" s="5" t="s">
        <v>18</v>
      </c>
    </row>
    <row r="3" spans="1:7" x14ac:dyDescent="0.25">
      <c r="A3" s="13" t="s">
        <v>34</v>
      </c>
      <c r="B3" s="14">
        <v>1</v>
      </c>
      <c r="C3" s="14">
        <v>2</v>
      </c>
      <c r="D3" s="14">
        <v>0</v>
      </c>
      <c r="E3" s="14">
        <v>1</v>
      </c>
      <c r="F3" s="14">
        <f t="shared" ref="F3:F26" si="0">SUM(B3:E3)</f>
        <v>4</v>
      </c>
      <c r="G3" s="2">
        <f t="shared" ref="G3:G26" si="1">F3/F$39</f>
        <v>3.8066235249333843E-4</v>
      </c>
    </row>
    <row r="4" spans="1:7" x14ac:dyDescent="0.25">
      <c r="A4" s="13" t="s">
        <v>7</v>
      </c>
      <c r="B4" s="14">
        <v>0</v>
      </c>
      <c r="C4" s="14">
        <v>2</v>
      </c>
      <c r="D4" s="14">
        <v>1</v>
      </c>
      <c r="E4" s="14">
        <v>1</v>
      </c>
      <c r="F4" s="14">
        <f t="shared" si="0"/>
        <v>4</v>
      </c>
      <c r="G4" s="2">
        <f t="shared" si="1"/>
        <v>3.8066235249333843E-4</v>
      </c>
    </row>
    <row r="5" spans="1:7" x14ac:dyDescent="0.25">
      <c r="A5" s="13" t="s">
        <v>35</v>
      </c>
      <c r="B5" s="16">
        <v>262</v>
      </c>
      <c r="C5" s="16">
        <v>290</v>
      </c>
      <c r="D5" s="16">
        <v>309</v>
      </c>
      <c r="E5" s="16">
        <v>335</v>
      </c>
      <c r="F5" s="16">
        <f t="shared" si="0"/>
        <v>1196</v>
      </c>
      <c r="G5" s="2">
        <f t="shared" si="1"/>
        <v>0.11381804339550819</v>
      </c>
    </row>
    <row r="6" spans="1:7" x14ac:dyDescent="0.25">
      <c r="A6" s="13" t="s">
        <v>8</v>
      </c>
      <c r="B6" s="16">
        <v>0</v>
      </c>
      <c r="C6" s="16">
        <v>0</v>
      </c>
      <c r="D6" s="16">
        <v>0</v>
      </c>
      <c r="E6" s="16">
        <v>0</v>
      </c>
      <c r="F6" s="16">
        <f t="shared" si="0"/>
        <v>0</v>
      </c>
      <c r="G6" s="2">
        <f t="shared" si="1"/>
        <v>0</v>
      </c>
    </row>
    <row r="7" spans="1:7" x14ac:dyDescent="0.25">
      <c r="A7" s="13" t="s">
        <v>9</v>
      </c>
      <c r="B7" s="16">
        <v>14</v>
      </c>
      <c r="C7" s="16">
        <v>16</v>
      </c>
      <c r="D7" s="16">
        <v>48</v>
      </c>
      <c r="E7" s="16">
        <v>11</v>
      </c>
      <c r="F7" s="16">
        <f t="shared" si="0"/>
        <v>89</v>
      </c>
      <c r="G7" s="2">
        <f t="shared" si="1"/>
        <v>8.4697373429767804E-3</v>
      </c>
    </row>
    <row r="8" spans="1:7" x14ac:dyDescent="0.25">
      <c r="A8" s="13" t="s">
        <v>17</v>
      </c>
      <c r="B8" s="16">
        <v>6</v>
      </c>
      <c r="C8" s="16">
        <v>3</v>
      </c>
      <c r="D8" s="16">
        <v>5</v>
      </c>
      <c r="E8" s="16">
        <v>6</v>
      </c>
      <c r="F8" s="16">
        <f t="shared" si="0"/>
        <v>20</v>
      </c>
      <c r="G8" s="2">
        <f t="shared" si="1"/>
        <v>1.903311762466692E-3</v>
      </c>
    </row>
    <row r="9" spans="1:7" x14ac:dyDescent="0.25">
      <c r="A9" s="13" t="s">
        <v>10</v>
      </c>
      <c r="B9" s="16">
        <v>79</v>
      </c>
      <c r="C9" s="16">
        <v>99</v>
      </c>
      <c r="D9" s="16">
        <v>105</v>
      </c>
      <c r="E9" s="16">
        <v>86</v>
      </c>
      <c r="F9" s="16">
        <f t="shared" si="0"/>
        <v>369</v>
      </c>
      <c r="G9" s="2">
        <f t="shared" si="1"/>
        <v>3.5116102017510469E-2</v>
      </c>
    </row>
    <row r="10" spans="1:7" x14ac:dyDescent="0.25">
      <c r="A10" s="13" t="s">
        <v>36</v>
      </c>
      <c r="B10" s="16">
        <v>138</v>
      </c>
      <c r="C10" s="16">
        <v>126</v>
      </c>
      <c r="D10" s="16">
        <v>173</v>
      </c>
      <c r="E10" s="16">
        <v>124</v>
      </c>
      <c r="F10" s="16">
        <f t="shared" si="0"/>
        <v>561</v>
      </c>
      <c r="G10" s="2">
        <f t="shared" si="1"/>
        <v>5.3387894937190712E-2</v>
      </c>
    </row>
    <row r="11" spans="1:7" x14ac:dyDescent="0.25">
      <c r="A11" s="13" t="s">
        <v>11</v>
      </c>
      <c r="B11" s="16">
        <v>5</v>
      </c>
      <c r="C11" s="16">
        <v>2</v>
      </c>
      <c r="D11" s="16">
        <v>5</v>
      </c>
      <c r="E11" s="16">
        <v>5</v>
      </c>
      <c r="F11" s="16">
        <f t="shared" si="0"/>
        <v>17</v>
      </c>
      <c r="G11" s="2">
        <f t="shared" si="1"/>
        <v>1.6178149980966882E-3</v>
      </c>
    </row>
    <row r="12" spans="1:7" x14ac:dyDescent="0.25">
      <c r="A12" s="13" t="s">
        <v>12</v>
      </c>
      <c r="B12" s="16">
        <v>2</v>
      </c>
      <c r="C12" s="16">
        <v>1</v>
      </c>
      <c r="D12" s="16">
        <v>4</v>
      </c>
      <c r="E12" s="16">
        <v>1</v>
      </c>
      <c r="F12" s="16">
        <f t="shared" si="0"/>
        <v>8</v>
      </c>
      <c r="G12" s="2">
        <f t="shared" si="1"/>
        <v>7.6132470498667686E-4</v>
      </c>
    </row>
    <row r="13" spans="1:7" x14ac:dyDescent="0.25">
      <c r="A13" s="13" t="s">
        <v>37</v>
      </c>
      <c r="B13" s="16">
        <v>16</v>
      </c>
      <c r="C13" s="16">
        <v>25</v>
      </c>
      <c r="D13" s="16">
        <v>27</v>
      </c>
      <c r="E13" s="16">
        <v>18</v>
      </c>
      <c r="F13" s="16">
        <f t="shared" si="0"/>
        <v>86</v>
      </c>
      <c r="G13" s="2">
        <f t="shared" si="1"/>
        <v>8.184240578606776E-3</v>
      </c>
    </row>
    <row r="14" spans="1:7" x14ac:dyDescent="0.25">
      <c r="A14" s="13" t="s">
        <v>38</v>
      </c>
      <c r="B14" s="16">
        <v>0</v>
      </c>
      <c r="C14" s="16">
        <v>0</v>
      </c>
      <c r="D14" s="16">
        <v>0</v>
      </c>
      <c r="E14" s="16">
        <v>0</v>
      </c>
      <c r="F14" s="16">
        <f t="shared" si="0"/>
        <v>0</v>
      </c>
      <c r="G14" s="2">
        <f t="shared" si="1"/>
        <v>0</v>
      </c>
    </row>
    <row r="15" spans="1:7" x14ac:dyDescent="0.25">
      <c r="A15" s="13" t="s">
        <v>39</v>
      </c>
      <c r="B15" s="16">
        <v>1</v>
      </c>
      <c r="C15" s="16">
        <v>1</v>
      </c>
      <c r="D15" s="16">
        <v>5</v>
      </c>
      <c r="E15" s="16">
        <v>2</v>
      </c>
      <c r="F15" s="16">
        <f t="shared" si="0"/>
        <v>9</v>
      </c>
      <c r="G15" s="2">
        <f t="shared" si="1"/>
        <v>8.5649029311001142E-4</v>
      </c>
    </row>
    <row r="16" spans="1:7" x14ac:dyDescent="0.25">
      <c r="A16" s="13" t="s">
        <v>54</v>
      </c>
      <c r="B16" s="16">
        <v>0</v>
      </c>
      <c r="C16" s="16">
        <v>1</v>
      </c>
      <c r="D16" s="16">
        <v>0</v>
      </c>
      <c r="E16" s="16">
        <v>0</v>
      </c>
      <c r="F16" s="16">
        <f t="shared" si="0"/>
        <v>1</v>
      </c>
      <c r="G16" s="2">
        <f t="shared" si="1"/>
        <v>9.5165588123334607E-5</v>
      </c>
    </row>
    <row r="17" spans="1:8" x14ac:dyDescent="0.25">
      <c r="A17" s="13" t="s">
        <v>29</v>
      </c>
      <c r="B17" s="16">
        <v>23</v>
      </c>
      <c r="C17" s="16">
        <v>16</v>
      </c>
      <c r="D17" s="16">
        <v>9</v>
      </c>
      <c r="E17" s="16">
        <v>20</v>
      </c>
      <c r="F17" s="16">
        <f t="shared" si="0"/>
        <v>68</v>
      </c>
      <c r="G17" s="2">
        <f t="shared" si="1"/>
        <v>6.4712599923867527E-3</v>
      </c>
    </row>
    <row r="18" spans="1:8" x14ac:dyDescent="0.25">
      <c r="A18" s="13" t="s">
        <v>40</v>
      </c>
      <c r="B18" s="16">
        <v>131</v>
      </c>
      <c r="C18" s="16">
        <v>134</v>
      </c>
      <c r="D18" s="16">
        <v>126</v>
      </c>
      <c r="E18" s="16">
        <v>158</v>
      </c>
      <c r="F18" s="16">
        <f t="shared" si="0"/>
        <v>549</v>
      </c>
      <c r="G18" s="2">
        <f t="shared" si="1"/>
        <v>5.2245907879710694E-2</v>
      </c>
    </row>
    <row r="19" spans="1:8" x14ac:dyDescent="0.25">
      <c r="A19" s="13" t="s">
        <v>13</v>
      </c>
      <c r="B19" s="16">
        <v>41</v>
      </c>
      <c r="C19" s="16">
        <v>26</v>
      </c>
      <c r="D19" s="16">
        <v>58</v>
      </c>
      <c r="E19" s="16">
        <v>69</v>
      </c>
      <c r="F19" s="16">
        <f t="shared" si="0"/>
        <v>194</v>
      </c>
      <c r="G19" s="2">
        <f t="shared" si="1"/>
        <v>1.8462124095926912E-2</v>
      </c>
    </row>
    <row r="20" spans="1:8" x14ac:dyDescent="0.25">
      <c r="A20" s="13" t="s">
        <v>41</v>
      </c>
      <c r="B20" s="16">
        <v>3</v>
      </c>
      <c r="C20" s="16">
        <v>2</v>
      </c>
      <c r="D20" s="16">
        <v>2</v>
      </c>
      <c r="E20" s="16">
        <v>6</v>
      </c>
      <c r="F20" s="16">
        <f t="shared" si="0"/>
        <v>13</v>
      </c>
      <c r="G20" s="2">
        <f t="shared" si="1"/>
        <v>1.2371526456033499E-3</v>
      </c>
    </row>
    <row r="21" spans="1:8" x14ac:dyDescent="0.25">
      <c r="A21" s="13" t="s">
        <v>42</v>
      </c>
      <c r="B21" s="16">
        <v>0</v>
      </c>
      <c r="C21" s="16">
        <v>0</v>
      </c>
      <c r="D21" s="16">
        <v>2</v>
      </c>
      <c r="E21" s="16">
        <v>1</v>
      </c>
      <c r="F21" s="16">
        <f t="shared" si="0"/>
        <v>3</v>
      </c>
      <c r="G21" s="2">
        <f t="shared" si="1"/>
        <v>2.8549676437000381E-4</v>
      </c>
    </row>
    <row r="22" spans="1:8" x14ac:dyDescent="0.25">
      <c r="A22" s="13" t="s">
        <v>14</v>
      </c>
      <c r="B22" s="16">
        <v>18</v>
      </c>
      <c r="C22" s="16">
        <v>13</v>
      </c>
      <c r="D22" s="16">
        <v>19</v>
      </c>
      <c r="E22" s="16">
        <v>9</v>
      </c>
      <c r="F22" s="16">
        <f t="shared" si="0"/>
        <v>59</v>
      </c>
      <c r="G22" s="2">
        <f t="shared" si="1"/>
        <v>5.6147696992767419E-3</v>
      </c>
    </row>
    <row r="23" spans="1:8" x14ac:dyDescent="0.25">
      <c r="A23" s="13" t="s">
        <v>15</v>
      </c>
      <c r="B23" s="16">
        <v>15</v>
      </c>
      <c r="C23" s="16">
        <v>31</v>
      </c>
      <c r="D23" s="16">
        <v>32</v>
      </c>
      <c r="E23" s="16">
        <v>26</v>
      </c>
      <c r="F23" s="16">
        <f t="shared" si="0"/>
        <v>104</v>
      </c>
      <c r="G23" s="2">
        <f t="shared" si="1"/>
        <v>9.8972211648267992E-3</v>
      </c>
    </row>
    <row r="24" spans="1:8" x14ac:dyDescent="0.25">
      <c r="A24" s="13" t="s">
        <v>16</v>
      </c>
      <c r="B24" s="16">
        <v>0</v>
      </c>
      <c r="C24" s="16">
        <v>2</v>
      </c>
      <c r="D24" s="16">
        <v>1</v>
      </c>
      <c r="E24" s="16">
        <v>3</v>
      </c>
      <c r="F24" s="16">
        <f t="shared" si="0"/>
        <v>6</v>
      </c>
      <c r="G24" s="2">
        <f t="shared" si="1"/>
        <v>5.7099352874000761E-4</v>
      </c>
    </row>
    <row r="25" spans="1:8" x14ac:dyDescent="0.25">
      <c r="A25" s="13" t="s">
        <v>43</v>
      </c>
      <c r="B25" s="16">
        <v>7</v>
      </c>
      <c r="C25" s="16">
        <v>2</v>
      </c>
      <c r="D25" s="16">
        <v>4</v>
      </c>
      <c r="E25" s="16">
        <v>10</v>
      </c>
      <c r="F25" s="16">
        <f t="shared" si="0"/>
        <v>23</v>
      </c>
      <c r="G25" s="2">
        <f t="shared" si="1"/>
        <v>2.1888085268366958E-3</v>
      </c>
    </row>
    <row r="26" spans="1:8" x14ac:dyDescent="0.25">
      <c r="A26" s="13" t="s">
        <v>55</v>
      </c>
      <c r="B26" s="16">
        <v>33</v>
      </c>
      <c r="C26" s="16">
        <v>35</v>
      </c>
      <c r="D26" s="16">
        <v>47</v>
      </c>
      <c r="E26" s="16">
        <v>43</v>
      </c>
      <c r="F26" s="16">
        <f t="shared" si="0"/>
        <v>158</v>
      </c>
      <c r="G26" s="2">
        <f t="shared" si="1"/>
        <v>1.5036162923486867E-2</v>
      </c>
    </row>
    <row r="27" spans="1:8" x14ac:dyDescent="0.25">
      <c r="A27" s="18" t="s">
        <v>44</v>
      </c>
      <c r="B27" s="19" t="s">
        <v>1</v>
      </c>
      <c r="C27" s="19" t="s">
        <v>2</v>
      </c>
      <c r="D27" s="19" t="s">
        <v>3</v>
      </c>
      <c r="E27" s="19" t="s">
        <v>4</v>
      </c>
      <c r="F27" s="19" t="s">
        <v>5</v>
      </c>
      <c r="G27" s="19" t="s">
        <v>18</v>
      </c>
      <c r="H27" s="6"/>
    </row>
    <row r="28" spans="1:8" x14ac:dyDescent="0.25">
      <c r="A28" s="13" t="s">
        <v>45</v>
      </c>
      <c r="B28" s="16">
        <v>0</v>
      </c>
      <c r="C28" s="16">
        <v>2</v>
      </c>
      <c r="D28" s="16">
        <v>1</v>
      </c>
      <c r="E28" s="16">
        <v>0</v>
      </c>
      <c r="F28" s="16">
        <f t="shared" ref="F28:F39" si="2">SUM(B28:E28)</f>
        <v>3</v>
      </c>
      <c r="G28" s="2">
        <f t="shared" ref="G28:G38" si="3">F28/F$39</f>
        <v>2.8549676437000381E-4</v>
      </c>
    </row>
    <row r="29" spans="1:8" x14ac:dyDescent="0.25">
      <c r="A29" s="13" t="s">
        <v>46</v>
      </c>
      <c r="B29" s="16">
        <v>0</v>
      </c>
      <c r="C29" s="16">
        <v>0</v>
      </c>
      <c r="D29" s="16">
        <v>0</v>
      </c>
      <c r="E29" s="16">
        <v>0</v>
      </c>
      <c r="F29" s="16">
        <f t="shared" si="2"/>
        <v>0</v>
      </c>
      <c r="G29" s="2">
        <f t="shared" si="3"/>
        <v>0</v>
      </c>
    </row>
    <row r="30" spans="1:8" x14ac:dyDescent="0.25">
      <c r="A30" s="13" t="s">
        <v>31</v>
      </c>
      <c r="B30" s="16">
        <v>462</v>
      </c>
      <c r="C30" s="16">
        <v>581</v>
      </c>
      <c r="D30" s="16">
        <v>657</v>
      </c>
      <c r="E30" s="16">
        <v>560</v>
      </c>
      <c r="F30" s="16">
        <f t="shared" si="2"/>
        <v>2260</v>
      </c>
      <c r="G30" s="2">
        <f t="shared" si="3"/>
        <v>0.2150742291587362</v>
      </c>
    </row>
    <row r="31" spans="1:8" x14ac:dyDescent="0.25">
      <c r="A31" s="13" t="s">
        <v>47</v>
      </c>
      <c r="B31" s="16">
        <v>104</v>
      </c>
      <c r="C31" s="16">
        <v>106</v>
      </c>
      <c r="D31" s="16">
        <v>116</v>
      </c>
      <c r="E31" s="16">
        <v>63</v>
      </c>
      <c r="F31" s="16">
        <f t="shared" si="2"/>
        <v>389</v>
      </c>
      <c r="G31" s="2">
        <f t="shared" si="3"/>
        <v>3.701941377997716E-2</v>
      </c>
    </row>
    <row r="32" spans="1:8" x14ac:dyDescent="0.25">
      <c r="A32" s="13" t="s">
        <v>48</v>
      </c>
      <c r="B32" s="16">
        <v>0</v>
      </c>
      <c r="C32" s="16">
        <v>0</v>
      </c>
      <c r="D32" s="16">
        <v>0</v>
      </c>
      <c r="E32" s="16">
        <v>0</v>
      </c>
      <c r="F32" s="16">
        <f t="shared" si="2"/>
        <v>0</v>
      </c>
      <c r="G32" s="2">
        <f t="shared" si="3"/>
        <v>0</v>
      </c>
    </row>
    <row r="33" spans="1:7" x14ac:dyDescent="0.25">
      <c r="A33" s="13" t="s">
        <v>49</v>
      </c>
      <c r="B33" s="16">
        <v>15</v>
      </c>
      <c r="C33" s="16">
        <v>13</v>
      </c>
      <c r="D33" s="16">
        <v>15</v>
      </c>
      <c r="E33" s="16">
        <v>14</v>
      </c>
      <c r="F33" s="16">
        <f t="shared" si="2"/>
        <v>57</v>
      </c>
      <c r="G33" s="2">
        <f t="shared" si="3"/>
        <v>5.4244385230300726E-3</v>
      </c>
    </row>
    <row r="34" spans="1:7" x14ac:dyDescent="0.25">
      <c r="A34" s="13" t="s">
        <v>50</v>
      </c>
      <c r="B34" s="16">
        <v>11</v>
      </c>
      <c r="C34" s="16">
        <v>45</v>
      </c>
      <c r="D34" s="16">
        <v>57</v>
      </c>
      <c r="E34" s="16">
        <v>60</v>
      </c>
      <c r="F34" s="16">
        <f t="shared" si="2"/>
        <v>173</v>
      </c>
      <c r="G34" s="2">
        <f t="shared" si="3"/>
        <v>1.6463646745336888E-2</v>
      </c>
    </row>
    <row r="35" spans="1:7" x14ac:dyDescent="0.25">
      <c r="A35" s="13" t="s">
        <v>51</v>
      </c>
      <c r="B35" s="16">
        <v>0</v>
      </c>
      <c r="C35" s="16">
        <v>0</v>
      </c>
      <c r="D35" s="16">
        <v>0</v>
      </c>
      <c r="E35" s="16">
        <v>0</v>
      </c>
      <c r="F35" s="16">
        <f t="shared" si="2"/>
        <v>0</v>
      </c>
      <c r="G35" s="2">
        <f t="shared" si="3"/>
        <v>0</v>
      </c>
    </row>
    <row r="36" spans="1:7" x14ac:dyDescent="0.25">
      <c r="A36" s="13" t="s">
        <v>52</v>
      </c>
      <c r="B36" s="16">
        <v>0</v>
      </c>
      <c r="C36" s="16">
        <v>0</v>
      </c>
      <c r="D36" s="16">
        <v>0</v>
      </c>
      <c r="E36" s="16">
        <v>0</v>
      </c>
      <c r="F36" s="16">
        <f t="shared" si="2"/>
        <v>0</v>
      </c>
      <c r="G36" s="2">
        <f t="shared" si="3"/>
        <v>0</v>
      </c>
    </row>
    <row r="37" spans="1:7" x14ac:dyDescent="0.25">
      <c r="A37" s="13" t="s">
        <v>53</v>
      </c>
      <c r="B37" s="16">
        <v>111</v>
      </c>
      <c r="C37" s="16">
        <v>78</v>
      </c>
      <c r="D37" s="16">
        <v>145</v>
      </c>
      <c r="E37" s="16">
        <v>110</v>
      </c>
      <c r="F37" s="16">
        <f t="shared" si="2"/>
        <v>444</v>
      </c>
      <c r="G37" s="2">
        <f t="shared" si="3"/>
        <v>4.2253521126760563E-2</v>
      </c>
    </row>
    <row r="38" spans="1:7" x14ac:dyDescent="0.25">
      <c r="A38" s="13" t="s">
        <v>32</v>
      </c>
      <c r="B38" s="16">
        <v>764</v>
      </c>
      <c r="C38" s="16">
        <v>889</v>
      </c>
      <c r="D38" s="16">
        <v>1022</v>
      </c>
      <c r="E38" s="16">
        <v>966</v>
      </c>
      <c r="F38" s="16">
        <f t="shared" si="2"/>
        <v>3641</v>
      </c>
      <c r="G38" s="2">
        <f t="shared" si="3"/>
        <v>0.34649790635706129</v>
      </c>
    </row>
    <row r="39" spans="1:7" x14ac:dyDescent="0.25">
      <c r="A39" s="7" t="s">
        <v>5</v>
      </c>
      <c r="B39" s="8">
        <f>SUM(B3:B26,B28:B38)</f>
        <v>2262</v>
      </c>
      <c r="C39" s="8">
        <f>SUM(C3:C26,C28:C38)</f>
        <v>2543</v>
      </c>
      <c r="D39" s="8">
        <f>SUM(D3:D26,D28:D38)</f>
        <v>2995</v>
      </c>
      <c r="E39" s="8">
        <f>SUM(E3:E26,E28:E38)</f>
        <v>2708</v>
      </c>
      <c r="F39" s="8">
        <f t="shared" si="2"/>
        <v>10508</v>
      </c>
      <c r="G39" s="9">
        <f>SUBTOTAL(109,G3:G26,G28:G38)</f>
        <v>1</v>
      </c>
    </row>
    <row r="40" spans="1:7" x14ac:dyDescent="0.25">
      <c r="A40" s="30" t="s">
        <v>26</v>
      </c>
      <c r="B40" s="31"/>
      <c r="C40" s="31"/>
      <c r="D40" s="31"/>
      <c r="E40" s="31"/>
      <c r="F40" s="31"/>
      <c r="G40" s="31"/>
    </row>
    <row r="41" spans="1:7" ht="44.25" customHeight="1" x14ac:dyDescent="0.25">
      <c r="A41" s="25" t="s">
        <v>30</v>
      </c>
      <c r="B41" s="26"/>
      <c r="C41" s="26"/>
      <c r="D41" s="26"/>
      <c r="E41" s="26"/>
      <c r="F41" s="26"/>
      <c r="G41" s="27"/>
    </row>
    <row r="42" spans="1:7" x14ac:dyDescent="0.25">
      <c r="A42" s="32"/>
      <c r="B42" s="33"/>
      <c r="C42" s="33"/>
      <c r="D42" s="33"/>
      <c r="E42" s="33"/>
      <c r="F42" s="33"/>
      <c r="G42" s="33"/>
    </row>
    <row r="43" spans="1:7" x14ac:dyDescent="0.25">
      <c r="A43" s="3" t="s">
        <v>0</v>
      </c>
      <c r="B43" s="4" t="s">
        <v>1</v>
      </c>
      <c r="C43" s="4" t="s">
        <v>2</v>
      </c>
      <c r="D43" s="4" t="s">
        <v>3</v>
      </c>
      <c r="E43" s="4" t="s">
        <v>4</v>
      </c>
      <c r="F43" s="4" t="s">
        <v>5</v>
      </c>
      <c r="G43" s="5" t="s">
        <v>18</v>
      </c>
    </row>
    <row r="44" spans="1:7" x14ac:dyDescent="0.25">
      <c r="A44" t="s">
        <v>19</v>
      </c>
      <c r="B44" s="15">
        <v>980</v>
      </c>
      <c r="C44" s="15">
        <v>1118</v>
      </c>
      <c r="D44" s="15">
        <v>1332</v>
      </c>
      <c r="E44" s="1">
        <v>1189</v>
      </c>
      <c r="F44" s="1">
        <f>SUM(B44:E44)</f>
        <v>4619</v>
      </c>
      <c r="G44" s="2">
        <f>F44/$F$47</f>
        <v>0.74692755498059504</v>
      </c>
    </row>
    <row r="45" spans="1:7" x14ac:dyDescent="0.25">
      <c r="A45" t="s">
        <v>20</v>
      </c>
      <c r="B45" s="15">
        <v>310</v>
      </c>
      <c r="C45" s="15">
        <v>402</v>
      </c>
      <c r="D45" s="15">
        <v>440</v>
      </c>
      <c r="E45" s="1">
        <v>413</v>
      </c>
      <c r="F45" s="1">
        <f t="shared" ref="F45:F46" si="4">SUM(B45:E45)</f>
        <v>1565</v>
      </c>
      <c r="G45" s="2">
        <f>F45/$F$47</f>
        <v>0.2530724450194049</v>
      </c>
    </row>
    <row r="46" spans="1:7" x14ac:dyDescent="0.25">
      <c r="A46" t="s">
        <v>21</v>
      </c>
      <c r="B46" s="15">
        <v>0</v>
      </c>
      <c r="C46" s="15">
        <v>0</v>
      </c>
      <c r="D46" s="15">
        <v>0</v>
      </c>
      <c r="E46" s="1">
        <v>0</v>
      </c>
      <c r="F46" s="1">
        <f t="shared" si="4"/>
        <v>0</v>
      </c>
      <c r="G46" s="2">
        <f>F46/$F$47</f>
        <v>0</v>
      </c>
    </row>
    <row r="47" spans="1:7" x14ac:dyDescent="0.25">
      <c r="A47" s="7" t="s">
        <v>5</v>
      </c>
      <c r="B47" s="8">
        <f>SUM(B44:B46)</f>
        <v>1290</v>
      </c>
      <c r="C47" s="8">
        <f t="shared" ref="C47:F47" si="5">SUM(C44:C46)</f>
        <v>1520</v>
      </c>
      <c r="D47" s="8">
        <f t="shared" si="5"/>
        <v>1772</v>
      </c>
      <c r="E47" s="8">
        <f t="shared" si="5"/>
        <v>1602</v>
      </c>
      <c r="F47" s="8">
        <f t="shared" si="5"/>
        <v>6184</v>
      </c>
      <c r="G47" s="9">
        <f>SUBTOTAL(109,G44:G46)</f>
        <v>1</v>
      </c>
    </row>
    <row r="48" spans="1:7" x14ac:dyDescent="0.25">
      <c r="A48" s="28"/>
      <c r="B48" s="28"/>
      <c r="C48" s="28"/>
      <c r="D48" s="28"/>
      <c r="E48" s="28"/>
      <c r="F48" s="28"/>
      <c r="G48" s="28"/>
    </row>
    <row r="49" spans="1:7" x14ac:dyDescent="0.25">
      <c r="A49" s="3" t="s">
        <v>6</v>
      </c>
      <c r="B49" s="4" t="s">
        <v>1</v>
      </c>
      <c r="C49" s="4" t="s">
        <v>2</v>
      </c>
      <c r="D49" s="4" t="s">
        <v>3</v>
      </c>
      <c r="E49" s="4" t="s">
        <v>4</v>
      </c>
      <c r="F49" s="4" t="s">
        <v>5</v>
      </c>
      <c r="G49" s="5" t="s">
        <v>18</v>
      </c>
    </row>
    <row r="50" spans="1:7" x14ac:dyDescent="0.25">
      <c r="A50" s="13" t="s">
        <v>22</v>
      </c>
      <c r="B50" s="15">
        <v>21</v>
      </c>
      <c r="C50" s="15">
        <v>19</v>
      </c>
      <c r="D50" s="15">
        <v>16</v>
      </c>
      <c r="E50" s="15">
        <v>22</v>
      </c>
      <c r="F50" s="15">
        <f>SUM(B50:E50)</f>
        <v>78</v>
      </c>
      <c r="G50" s="2">
        <f>F50/$F$55</f>
        <v>1.2613195342820181E-2</v>
      </c>
    </row>
    <row r="51" spans="1:7" x14ac:dyDescent="0.25">
      <c r="A51" s="13" t="s">
        <v>23</v>
      </c>
      <c r="B51" s="15">
        <v>683</v>
      </c>
      <c r="C51" s="15">
        <v>736</v>
      </c>
      <c r="D51" s="15">
        <v>844</v>
      </c>
      <c r="E51" s="15">
        <v>815</v>
      </c>
      <c r="F51" s="15">
        <f t="shared" ref="F51" si="6">SUM(B51:E51)</f>
        <v>3078</v>
      </c>
      <c r="G51" s="2">
        <f>F51/$F$55</f>
        <v>0.4977360931435964</v>
      </c>
    </row>
    <row r="52" spans="1:7" x14ac:dyDescent="0.25">
      <c r="A52" s="13" t="s">
        <v>24</v>
      </c>
      <c r="B52" s="15">
        <v>10</v>
      </c>
      <c r="C52" s="15">
        <v>8</v>
      </c>
      <c r="D52" s="15">
        <v>8</v>
      </c>
      <c r="E52" s="15">
        <v>11</v>
      </c>
      <c r="F52" s="15">
        <f t="shared" ref="F52:F54" si="7">SUM(B52:E52)</f>
        <v>37</v>
      </c>
      <c r="G52" s="2">
        <f>F52/$F$55</f>
        <v>5.983182406209573E-3</v>
      </c>
    </row>
    <row r="53" spans="1:7" x14ac:dyDescent="0.25">
      <c r="A53" s="13" t="s">
        <v>27</v>
      </c>
      <c r="B53" s="15">
        <v>24</v>
      </c>
      <c r="C53" s="15">
        <v>23</v>
      </c>
      <c r="D53" s="15">
        <v>34</v>
      </c>
      <c r="E53" s="15">
        <v>26</v>
      </c>
      <c r="F53" s="15">
        <f t="shared" si="7"/>
        <v>107</v>
      </c>
      <c r="G53" s="2">
        <f>F53/$F$55</f>
        <v>1.7302716688227686E-2</v>
      </c>
    </row>
    <row r="54" spans="1:7" x14ac:dyDescent="0.25">
      <c r="A54" s="13" t="s">
        <v>28</v>
      </c>
      <c r="B54" s="15">
        <v>552</v>
      </c>
      <c r="C54" s="15">
        <v>734</v>
      </c>
      <c r="D54" s="15">
        <v>870</v>
      </c>
      <c r="E54" s="15">
        <v>728</v>
      </c>
      <c r="F54" s="15">
        <f t="shared" si="7"/>
        <v>2884</v>
      </c>
      <c r="G54" s="2">
        <f>F54/$F$55</f>
        <v>0.46636481241914618</v>
      </c>
    </row>
    <row r="55" spans="1:7" x14ac:dyDescent="0.25">
      <c r="A55" s="10" t="s">
        <v>5</v>
      </c>
      <c r="B55" s="11">
        <f>SUM(B50:B54)</f>
        <v>1290</v>
      </c>
      <c r="C55" s="11">
        <f>SUM(C50:C54)</f>
        <v>1520</v>
      </c>
      <c r="D55" s="11">
        <f>SUM(D50:D54)</f>
        <v>1772</v>
      </c>
      <c r="E55" s="11">
        <f>SUM(E50:E54)</f>
        <v>1602</v>
      </c>
      <c r="F55" s="11">
        <f>SUM(F50:F54)</f>
        <v>6184</v>
      </c>
      <c r="G55" s="12">
        <f>SUBTOTAL(109,G50:G54)</f>
        <v>1</v>
      </c>
    </row>
    <row r="56" spans="1:7" x14ac:dyDescent="0.25">
      <c r="A56" s="20" t="s">
        <v>25</v>
      </c>
      <c r="B56" s="21">
        <v>90</v>
      </c>
      <c r="C56" s="21">
        <v>100</v>
      </c>
      <c r="D56" s="21">
        <v>141</v>
      </c>
      <c r="E56" s="21">
        <v>112</v>
      </c>
      <c r="F56" s="21">
        <f>Table21312[[#This Row],[Q1]]+Table21312[[#This Row],[Q2]]+Table21312[[#This Row],[Q3]]+Table21312[[#This Row],[Q4]]</f>
        <v>443</v>
      </c>
      <c r="G56" s="17">
        <f>Table21312[[#This Row],[Total]]/F55</f>
        <v>7.1636481241914615E-2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2" t="s">
        <v>58</v>
      </c>
      <c r="B59" s="23"/>
      <c r="C59" s="23"/>
      <c r="D59" s="23"/>
      <c r="E59" s="23"/>
      <c r="F59" s="23"/>
      <c r="G59" s="24"/>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2022-01-19T15:48:39Z</dcterms:modified>
</cp:coreProperties>
</file>